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431"/>
  <workbookPr showInkAnnotation="0"/>
  <mc:AlternateContent xmlns:mc="http://schemas.openxmlformats.org/markup-compatibility/2006">
    <mc:Choice Requires="x15">
      <x15ac:absPath xmlns:x15ac="http://schemas.microsoft.com/office/spreadsheetml/2010/11/ac" url="C:\Users\TNQ\Google Drive\Pre-Orders\02 - EXPRESS\01 - PRE-ORDER TEMPLATE\"/>
    </mc:Choice>
  </mc:AlternateContent>
  <bookViews>
    <workbookView xWindow="0" yWindow="0" windowWidth="20490" windowHeight="7530" xr2:uid="{00000000-000D-0000-FFFF-FFFF00000000}"/>
  </bookViews>
  <sheets>
    <sheet name="Express Menu" sheetId="1" r:id="rId1"/>
    <sheet name="Individual Guest Orders" sheetId="2" r:id="rId2"/>
    <sheet name="Guest Table Cards" sheetId="4" r:id="rId3"/>
    <sheet name="Pre-Order Summary" sheetId="3" r:id="rId4"/>
  </sheets>
  <definedNames>
    <definedName name="ChristmasDesserts">'Pre-Order Summary'!$A$35:$A$40</definedName>
    <definedName name="ChristmasLunchStarters">'Pre-Order Summary'!$A$9:$A$16</definedName>
    <definedName name="ChristmasMains">'Pre-Order Summary'!$A$20:$A$31</definedName>
    <definedName name="ChristmasSides">'Pre-Order Summary'!$G$18:$G$24</definedName>
    <definedName name="ChristmasStarters">'Pre-Order Summary'!$A$9:$A$16</definedName>
    <definedName name="SOUP">'Pre-Order Summary'!$A$8:$A$10</definedName>
    <definedName name="STARTERS">'Pre-Order Summary'!$A$8:$A$10</definedName>
  </definedNames>
  <calcPr calcId="171027"/>
</workbook>
</file>

<file path=xl/calcChain.xml><?xml version="1.0" encoding="utf-8"?>
<calcChain xmlns="http://schemas.openxmlformats.org/spreadsheetml/2006/main">
  <c r="C16" i="3" l="1"/>
  <c r="C15" i="3"/>
  <c r="C14" i="3"/>
  <c r="C13" i="3"/>
  <c r="H40" i="3"/>
  <c r="D10" i="3" l="1"/>
  <c r="C30" i="3" l="1"/>
  <c r="C29" i="3"/>
  <c r="C28" i="3"/>
  <c r="C27" i="3"/>
  <c r="C26" i="3"/>
  <c r="C23" i="3"/>
  <c r="C21" i="3"/>
  <c r="C157" i="4" l="1"/>
  <c r="C156" i="4"/>
  <c r="C155" i="4"/>
  <c r="C154" i="4"/>
  <c r="A153" i="4"/>
  <c r="M151" i="4"/>
  <c r="M150" i="4"/>
  <c r="M149" i="4"/>
  <c r="M148" i="4"/>
  <c r="K147" i="4"/>
  <c r="H151" i="4"/>
  <c r="H150" i="4"/>
  <c r="H149" i="4"/>
  <c r="H148" i="4"/>
  <c r="F147" i="4"/>
  <c r="C151" i="4"/>
  <c r="C150" i="4"/>
  <c r="C149" i="4"/>
  <c r="C148" i="4"/>
  <c r="A147" i="4"/>
  <c r="M145" i="4"/>
  <c r="M144" i="4"/>
  <c r="M143" i="4"/>
  <c r="M142" i="4"/>
  <c r="K141" i="4"/>
  <c r="H145" i="4"/>
  <c r="H144" i="4"/>
  <c r="H143" i="4"/>
  <c r="H142" i="4"/>
  <c r="F141" i="4"/>
  <c r="C145" i="4"/>
  <c r="C144" i="4"/>
  <c r="C143" i="4"/>
  <c r="C142" i="4"/>
  <c r="A141" i="4"/>
  <c r="M139" i="4"/>
  <c r="M138" i="4"/>
  <c r="M137" i="4"/>
  <c r="M136" i="4"/>
  <c r="K135" i="4"/>
  <c r="H139" i="4"/>
  <c r="H138" i="4"/>
  <c r="H137" i="4"/>
  <c r="H136" i="4"/>
  <c r="F135" i="4"/>
  <c r="C139" i="4"/>
  <c r="C138" i="4"/>
  <c r="C137" i="4"/>
  <c r="C136" i="4"/>
  <c r="A135" i="4"/>
  <c r="M130" i="4"/>
  <c r="M129" i="4"/>
  <c r="M128" i="4"/>
  <c r="M127" i="4"/>
  <c r="K126" i="4"/>
  <c r="H130" i="4"/>
  <c r="H129" i="4"/>
  <c r="H128" i="4"/>
  <c r="H127" i="4"/>
  <c r="F126" i="4"/>
  <c r="C130" i="4"/>
  <c r="C129" i="4"/>
  <c r="C128" i="4"/>
  <c r="C127" i="4"/>
  <c r="A126" i="4"/>
  <c r="M124" i="4"/>
  <c r="M123" i="4"/>
  <c r="M122" i="4"/>
  <c r="M121" i="4"/>
  <c r="K120" i="4"/>
  <c r="H124" i="4"/>
  <c r="H123" i="4"/>
  <c r="H122" i="4"/>
  <c r="H121" i="4"/>
  <c r="F120" i="4"/>
  <c r="C124" i="4"/>
  <c r="C123" i="4"/>
  <c r="C122" i="4"/>
  <c r="C121" i="4"/>
  <c r="A120" i="4"/>
  <c r="M118" i="4"/>
  <c r="M117" i="4"/>
  <c r="M116" i="4"/>
  <c r="M115" i="4"/>
  <c r="K114" i="4"/>
  <c r="H118" i="4"/>
  <c r="H117" i="4"/>
  <c r="H116" i="4"/>
  <c r="H115" i="4"/>
  <c r="F114" i="4"/>
  <c r="C118" i="4"/>
  <c r="C117" i="4"/>
  <c r="C116" i="4"/>
  <c r="C115" i="4"/>
  <c r="A114" i="4"/>
  <c r="M112" i="4"/>
  <c r="M111" i="4"/>
  <c r="M110" i="4"/>
  <c r="M109" i="4"/>
  <c r="K108" i="4"/>
  <c r="H112" i="4"/>
  <c r="H111" i="4"/>
  <c r="H110" i="4"/>
  <c r="H109" i="4"/>
  <c r="F108" i="4"/>
  <c r="C112" i="4"/>
  <c r="C111" i="4"/>
  <c r="C110" i="4"/>
  <c r="C109" i="4"/>
  <c r="A108" i="4"/>
  <c r="M106" i="4"/>
  <c r="M105" i="4"/>
  <c r="M104" i="4"/>
  <c r="M103" i="4"/>
  <c r="K102" i="4"/>
  <c r="H106" i="4"/>
  <c r="H105" i="4"/>
  <c r="H104" i="4"/>
  <c r="H103" i="4"/>
  <c r="F102" i="4"/>
  <c r="C106" i="4"/>
  <c r="C105" i="4"/>
  <c r="C104" i="4"/>
  <c r="C103" i="4"/>
  <c r="A102" i="4"/>
  <c r="M97" i="4"/>
  <c r="M96" i="4"/>
  <c r="M95" i="4"/>
  <c r="M94" i="4"/>
  <c r="K93" i="4"/>
  <c r="H97" i="4"/>
  <c r="H96" i="4"/>
  <c r="H95" i="4"/>
  <c r="H94" i="4"/>
  <c r="F93" i="4"/>
  <c r="C97" i="4"/>
  <c r="C96" i="4"/>
  <c r="C95" i="4"/>
  <c r="C94" i="4"/>
  <c r="A93" i="4"/>
  <c r="M91" i="4"/>
  <c r="M90" i="4"/>
  <c r="M89" i="4"/>
  <c r="M88" i="4"/>
  <c r="K87" i="4"/>
  <c r="H91" i="4"/>
  <c r="H90" i="4"/>
  <c r="H89" i="4"/>
  <c r="H88" i="4"/>
  <c r="F87" i="4"/>
  <c r="C91" i="4"/>
  <c r="C90" i="4"/>
  <c r="C89" i="4"/>
  <c r="C88" i="4"/>
  <c r="A87" i="4"/>
  <c r="M85" i="4"/>
  <c r="M84" i="4"/>
  <c r="M83" i="4"/>
  <c r="M82" i="4"/>
  <c r="K81" i="4"/>
  <c r="H85" i="4"/>
  <c r="H84" i="4"/>
  <c r="H83" i="4"/>
  <c r="H82" i="4"/>
  <c r="F81" i="4"/>
  <c r="C85" i="4"/>
  <c r="C84" i="4"/>
  <c r="C83" i="4"/>
  <c r="C82" i="4"/>
  <c r="A81" i="4"/>
  <c r="M79" i="4"/>
  <c r="M78" i="4"/>
  <c r="M77" i="4"/>
  <c r="M76" i="4"/>
  <c r="K75" i="4"/>
  <c r="H79" i="4"/>
  <c r="H78" i="4"/>
  <c r="H77" i="4"/>
  <c r="H76" i="4"/>
  <c r="F75" i="4"/>
  <c r="C79" i="4"/>
  <c r="C78" i="4"/>
  <c r="C77" i="4"/>
  <c r="C76" i="4"/>
  <c r="A75" i="4"/>
  <c r="M73" i="4"/>
  <c r="M72" i="4"/>
  <c r="M71" i="4"/>
  <c r="M70" i="4"/>
  <c r="K69" i="4"/>
  <c r="H73" i="4"/>
  <c r="H72" i="4"/>
  <c r="H71" i="4"/>
  <c r="H70" i="4"/>
  <c r="F69" i="4"/>
  <c r="C73" i="4"/>
  <c r="C72" i="4"/>
  <c r="C71" i="4"/>
  <c r="C70" i="4"/>
  <c r="A69" i="4"/>
  <c r="M64" i="4"/>
  <c r="M63" i="4"/>
  <c r="M62" i="4"/>
  <c r="M61" i="4"/>
  <c r="K60" i="4"/>
  <c r="H64" i="4"/>
  <c r="H63" i="4"/>
  <c r="H62" i="4"/>
  <c r="H61" i="4"/>
  <c r="F60" i="4"/>
  <c r="C64" i="4"/>
  <c r="C63" i="4"/>
  <c r="C62" i="4"/>
  <c r="C61" i="4"/>
  <c r="A60" i="4"/>
  <c r="M58" i="4"/>
  <c r="M57" i="4"/>
  <c r="M56" i="4"/>
  <c r="M55" i="4"/>
  <c r="K54" i="4"/>
  <c r="H58" i="4"/>
  <c r="H57" i="4"/>
  <c r="H56" i="4"/>
  <c r="H55" i="4"/>
  <c r="F54" i="4"/>
  <c r="C58" i="4"/>
  <c r="C57" i="4"/>
  <c r="C56" i="4"/>
  <c r="C55" i="4"/>
  <c r="A54" i="4"/>
  <c r="M52" i="4"/>
  <c r="M51" i="4"/>
  <c r="M50" i="4"/>
  <c r="M49" i="4"/>
  <c r="K48" i="4"/>
  <c r="H52" i="4"/>
  <c r="H51" i="4"/>
  <c r="H50" i="4"/>
  <c r="H49" i="4"/>
  <c r="F48" i="4"/>
  <c r="E5" i="3"/>
  <c r="E4" i="3"/>
  <c r="C52" i="4" l="1"/>
  <c r="C51" i="4"/>
  <c r="C50" i="4"/>
  <c r="C49" i="4"/>
  <c r="A48" i="4"/>
  <c r="M45" i="4"/>
  <c r="M44" i="4"/>
  <c r="M43" i="4"/>
  <c r="K42" i="4"/>
  <c r="M46" i="4"/>
  <c r="H46" i="4"/>
  <c r="H45" i="4"/>
  <c r="H44" i="4"/>
  <c r="H43" i="4"/>
  <c r="F42" i="4"/>
  <c r="C46" i="4"/>
  <c r="C45" i="4"/>
  <c r="C44" i="4"/>
  <c r="C43" i="4"/>
  <c r="A42" i="4"/>
  <c r="M40" i="4"/>
  <c r="M39" i="4"/>
  <c r="M38" i="4"/>
  <c r="M37" i="4"/>
  <c r="K36" i="4"/>
  <c r="H40" i="4"/>
  <c r="H39" i="4"/>
  <c r="H38" i="4"/>
  <c r="H37" i="4"/>
  <c r="F36" i="4"/>
  <c r="C40" i="4"/>
  <c r="C39" i="4"/>
  <c r="C38" i="4"/>
  <c r="C37" i="4"/>
  <c r="A36" i="4"/>
  <c r="M31" i="4" l="1"/>
  <c r="M30" i="4"/>
  <c r="M29" i="4"/>
  <c r="M28" i="4"/>
  <c r="K27" i="4"/>
  <c r="H31" i="4"/>
  <c r="H30" i="4"/>
  <c r="H29" i="4"/>
  <c r="H28" i="4"/>
  <c r="F27" i="4"/>
  <c r="C31" i="4"/>
  <c r="C30" i="4"/>
  <c r="C29" i="4"/>
  <c r="C28" i="4"/>
  <c r="A27" i="4"/>
  <c r="M25" i="4"/>
  <c r="M24" i="4"/>
  <c r="M23" i="4"/>
  <c r="M22" i="4"/>
  <c r="K21" i="4"/>
  <c r="H25" i="4"/>
  <c r="H24" i="4"/>
  <c r="H23" i="4"/>
  <c r="H22" i="4"/>
  <c r="F21" i="4"/>
  <c r="C25" i="4"/>
  <c r="C24" i="4"/>
  <c r="C23" i="4"/>
  <c r="C22" i="4"/>
  <c r="A21" i="4"/>
  <c r="M18" i="4" l="1"/>
  <c r="M17" i="4"/>
  <c r="M19" i="4"/>
  <c r="M16" i="4"/>
  <c r="K15" i="4"/>
  <c r="H19" i="4"/>
  <c r="H18" i="4"/>
  <c r="H17" i="4"/>
  <c r="H16" i="4"/>
  <c r="F15" i="4"/>
  <c r="C19" i="4"/>
  <c r="C18" i="4"/>
  <c r="C17" i="4"/>
  <c r="C16" i="4"/>
  <c r="A15" i="4"/>
  <c r="M13" i="4"/>
  <c r="M12" i="4"/>
  <c r="M11" i="4"/>
  <c r="M10" i="4"/>
  <c r="K9" i="4"/>
  <c r="H13" i="4"/>
  <c r="H12" i="4"/>
  <c r="H11" i="4"/>
  <c r="H10" i="4"/>
  <c r="F9" i="4"/>
  <c r="C13" i="4"/>
  <c r="C12" i="4"/>
  <c r="C11" i="4"/>
  <c r="C10" i="4"/>
  <c r="A9" i="4"/>
  <c r="M7" i="4"/>
  <c r="M6" i="4"/>
  <c r="M5" i="4"/>
  <c r="M4" i="4"/>
  <c r="K3" i="4"/>
  <c r="H7" i="4"/>
  <c r="H6" i="4"/>
  <c r="H5" i="4"/>
  <c r="H4" i="4"/>
  <c r="F3" i="4"/>
  <c r="A3" i="4" l="1"/>
  <c r="C7" i="4"/>
  <c r="C6" i="4"/>
  <c r="C5" i="4"/>
  <c r="C4" i="4"/>
  <c r="I24" i="3"/>
  <c r="I23" i="3"/>
  <c r="I22" i="3"/>
  <c r="I21" i="3"/>
  <c r="I20" i="3"/>
  <c r="I19" i="3"/>
  <c r="I18" i="3"/>
  <c r="C24" i="3"/>
  <c r="G8" i="2"/>
  <c r="C40" i="3" l="1"/>
  <c r="C39" i="3"/>
  <c r="D45" i="3" s="1"/>
  <c r="C38" i="3"/>
  <c r="C37" i="3"/>
  <c r="C36" i="3"/>
  <c r="C35" i="3"/>
  <c r="C31" i="3"/>
  <c r="C25" i="3"/>
  <c r="C22" i="3"/>
  <c r="C20" i="3"/>
  <c r="J14" i="3"/>
  <c r="J13" i="3"/>
  <c r="J12" i="3"/>
  <c r="C12" i="3"/>
  <c r="J11" i="3"/>
  <c r="C11" i="3"/>
  <c r="J10" i="3"/>
  <c r="C10" i="3"/>
  <c r="C9" i="3"/>
  <c r="B5" i="3"/>
  <c r="J4" i="3"/>
  <c r="H4" i="3"/>
  <c r="B4" i="3"/>
  <c r="G77" i="2"/>
  <c r="G76" i="2"/>
  <c r="G75" i="2"/>
  <c r="G74" i="2"/>
  <c r="G73" i="2"/>
  <c r="G72" i="2"/>
  <c r="G71" i="2"/>
  <c r="G70" i="2"/>
  <c r="G69" i="2"/>
  <c r="G68" i="2"/>
  <c r="G67" i="2"/>
  <c r="G66" i="2"/>
  <c r="G65" i="2"/>
  <c r="G64" i="2"/>
  <c r="G63" i="2"/>
  <c r="G62" i="2"/>
  <c r="G61" i="2"/>
  <c r="G60" i="2"/>
  <c r="G59" i="2"/>
  <c r="G58" i="2"/>
  <c r="G57" i="2"/>
  <c r="G56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A9" i="2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D21" i="3" l="1"/>
  <c r="H41" i="3"/>
  <c r="H38" i="3"/>
  <c r="C45" i="3"/>
  <c r="C43" i="3"/>
  <c r="D43" i="3" s="1"/>
  <c r="D36" i="3"/>
  <c r="C44" i="3"/>
  <c r="D44" i="3" s="1"/>
  <c r="D46" i="3" l="1"/>
  <c r="H39" i="3" s="1"/>
  <c r="H42" i="3" s="1"/>
  <c r="H36" i="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Kanuback</author>
  </authors>
  <commentList>
    <comment ref="I6" authorId="0" shapeId="0" xr:uid="{00000000-0006-0000-0100-000001000000}">
      <text>
        <r>
          <rPr>
            <sz val="9"/>
            <color indexed="81"/>
            <rFont val="Tahoma"/>
            <family val="2"/>
          </rPr>
          <t>Please input your guests pre-orders into this sheet. 
You are required to type the information into the "GUEST NAME" &amp; "DIETARY INFO" collumns. 
For your guests meal choices please use the drop down menu.
For guests ordering a BURGER, please state in the "Dietary Info" collumn if they would like it served with bacon, cheddar, blue cheese or both on it.
For guests ordering a FLAT IRON pleease state in the "Dietary Info" if they would like it served with skinny fires or a mixed salad.
If you have any special requirements please contact TNQ directly on 0161 832 7115.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Kanuback</author>
  </authors>
  <commentList>
    <comment ref="J2" authorId="0" shapeId="0" xr:uid="{00000000-0006-0000-0300-000001000000}">
      <text>
        <r>
          <rPr>
            <sz val="9"/>
            <color indexed="81"/>
            <rFont val="Tahoma"/>
            <family val="2"/>
          </rPr>
          <t xml:space="preserve">Unless otherwise stated, this summary sheet will collate &amp; populate all information within this sheets cells. </t>
        </r>
      </text>
    </comment>
    <comment ref="J9" authorId="0" shapeId="0" xr:uid="{00000000-0006-0000-0300-000002000000}">
      <text>
        <r>
          <rPr>
            <sz val="9"/>
            <color indexed="81"/>
            <rFont val="Tahoma"/>
            <family val="2"/>
          </rPr>
          <t>If you would like to pre-order any NIBBLES or MINERAL WATERS then please input the number required, within the "NO. ORDERED" collumn.</t>
        </r>
      </text>
    </comment>
    <comment ref="G28" authorId="0" shapeId="0" xr:uid="{00000000-0006-0000-0300-000003000000}">
      <text>
        <r>
          <rPr>
            <sz val="9"/>
            <color indexed="81"/>
            <rFont val="Tahoma"/>
            <family val="2"/>
          </rPr>
          <t>If you would like to pre-order any drinks for the table, please list them including names and quantity in this box.</t>
        </r>
      </text>
    </comment>
    <comment ref="G35" authorId="0" shapeId="0" xr:uid="{00000000-0006-0000-0300-000004000000}">
      <text>
        <r>
          <rPr>
            <sz val="9"/>
            <color indexed="81"/>
            <rFont val="Tahoma"/>
            <family val="2"/>
          </rPr>
          <t>Please note that if you have pre-ordered any drinks in the box above, these additional costs will not be included within the "Expected Cost of Reservation" section.</t>
        </r>
      </text>
    </comment>
  </commentList>
</comments>
</file>

<file path=xl/sharedStrings.xml><?xml version="1.0" encoding="utf-8"?>
<sst xmlns="http://schemas.openxmlformats.org/spreadsheetml/2006/main" count="407" uniqueCount="84">
  <si>
    <t>Would you like to pre-order any NIBBLES or Mineral Water for your table?</t>
  </si>
  <si>
    <t>Soup</t>
  </si>
  <si>
    <t>n/a</t>
  </si>
  <si>
    <t>Baked Bread</t>
  </si>
  <si>
    <t>Mixed Olives</t>
  </si>
  <si>
    <t>Truffle Potato Crisps</t>
  </si>
  <si>
    <t>Belu Still (75cl)</t>
  </si>
  <si>
    <t>Belu Sparkling (75cl)</t>
  </si>
  <si>
    <t>£</t>
  </si>
  <si>
    <t>Panna Cotta</t>
  </si>
  <si>
    <t>Cheeses</t>
  </si>
  <si>
    <t>NO DESSERT</t>
  </si>
  <si>
    <t>Fat Chips</t>
  </si>
  <si>
    <t>Mixed Salad</t>
  </si>
  <si>
    <t>BOOKING DETAILS</t>
  </si>
  <si>
    <t>BOOKING NAME</t>
  </si>
  <si>
    <t>TELEPHONE</t>
  </si>
  <si>
    <t>E-MAIL</t>
  </si>
  <si>
    <t>DATE</t>
  </si>
  <si>
    <t>TIME</t>
  </si>
  <si>
    <t>GUESTS NO.</t>
  </si>
  <si>
    <t>ITEM</t>
  </si>
  <si>
    <t>NO. ORDERED</t>
  </si>
  <si>
    <t>OUTSTANDING ORDERS</t>
  </si>
  <si>
    <t>STARTERS</t>
  </si>
  <si>
    <t>COST</t>
  </si>
  <si>
    <t>MAINS</t>
  </si>
  <si>
    <t>TOTAL</t>
  </si>
  <si>
    <t>DESSERT</t>
  </si>
  <si>
    <t>EXPECTED COST OF RESERVATION</t>
  </si>
  <si>
    <t>BREAKDOWN</t>
  </si>
  <si>
    <t>NIBBLES</t>
  </si>
  <si>
    <t>FOOD</t>
  </si>
  <si>
    <t>SIDE ORDERS</t>
  </si>
  <si>
    <t>MINERAL WATER</t>
  </si>
  <si>
    <t>OPTIONAL 10% SERVICE</t>
  </si>
  <si>
    <t>NAME</t>
  </si>
  <si>
    <t>PHONE</t>
  </si>
  <si>
    <t>NO. GUESTS</t>
  </si>
  <si>
    <t>GUEST NO.</t>
  </si>
  <si>
    <t>GUEST NAME</t>
  </si>
  <si>
    <t>STARTER</t>
  </si>
  <si>
    <t>MAIN</t>
  </si>
  <si>
    <t>SIDE ORDER</t>
  </si>
  <si>
    <t>NO. COURSES</t>
  </si>
  <si>
    <t>DIETARY INFO</t>
  </si>
  <si>
    <t>Starter</t>
  </si>
  <si>
    <t>Main</t>
  </si>
  <si>
    <t>Dessert</t>
  </si>
  <si>
    <t>Side</t>
  </si>
  <si>
    <t>Supplements</t>
  </si>
  <si>
    <t>DRINKS</t>
  </si>
  <si>
    <t>&lt;&lt; DD/MM/YY</t>
  </si>
  <si>
    <t>COST OF INITIAL FOOD PRE-ORDER</t>
  </si>
  <si>
    <t>2 Courses</t>
  </si>
  <si>
    <t>3 Courses</t>
  </si>
  <si>
    <t>Skinny Fries</t>
  </si>
  <si>
    <t>Crab Croquettes</t>
  </si>
  <si>
    <t>Pork Belly</t>
  </si>
  <si>
    <t>Rarebit</t>
  </si>
  <si>
    <t>Tom &amp; Moz Salad</t>
  </si>
  <si>
    <t>Caesar</t>
  </si>
  <si>
    <t>Fish &amp; Chips</t>
  </si>
  <si>
    <t>Chicken Caesar</t>
  </si>
  <si>
    <t>Sticky Toffee</t>
  </si>
  <si>
    <t>Bakewell</t>
  </si>
  <si>
    <t>Sundae</t>
  </si>
  <si>
    <t>EXPRESS MENU | BOOKING SUMMARY</t>
  </si>
  <si>
    <t>EXPRESS MENU | PRE-ORDER FORM</t>
  </si>
  <si>
    <t>GUEST TABLE CARDS</t>
  </si>
  <si>
    <t>Terrine</t>
  </si>
  <si>
    <t>Squash Salad</t>
  </si>
  <si>
    <t>Caesar Salad</t>
  </si>
  <si>
    <t>Mash!</t>
  </si>
  <si>
    <t>Roast Root Vegetables</t>
  </si>
  <si>
    <t>Truffle Cauliflower Cheese</t>
  </si>
  <si>
    <t>Buttered Greens</t>
  </si>
  <si>
    <t>Flat Iron Steak</t>
  </si>
  <si>
    <t>Beef Burger</t>
  </si>
  <si>
    <t>Tagliatelle</t>
  </si>
  <si>
    <t>Goan Chicken</t>
  </si>
  <si>
    <t>Steak Pie</t>
  </si>
  <si>
    <t>Shepherd's Pie</t>
  </si>
  <si>
    <t>Nicoise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</si>
</sst>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£&quot;#,##0;[Red]\-&quot;£&quot;#,##0"/>
    <numFmt numFmtId="8" formatCode="&quot;£&quot;#,##0.00;[Red]\-&quot;£&quot;#,##0.00"/>
    <numFmt numFmtId="164" formatCode="0;[Red]0"/>
    <numFmt numFmtId="165" formatCode="dd/mm/yyyy;@"/>
    <numFmt numFmtId="166" formatCode="&quot;£&quot;#,##0.00"/>
    <numFmt numFmtId="167" formatCode="dd/mm/yy;@"/>
  </numFmts>
  <fonts count="17">
    <font>
      <sz val="11"/>
      <color indexed="8"/>
      <name val="Calibri"/>
      <family val="2"/>
      <charset val="134"/>
    </font>
    <font>
      <b/>
      <u/>
      <sz val="11"/>
      <color indexed="8"/>
      <name val="Calibri"/>
      <family val="2"/>
      <charset val="134"/>
    </font>
    <font>
      <b/>
      <sz val="11"/>
      <color indexed="8"/>
      <name val="Calibri"/>
      <family val="2"/>
      <charset val="134"/>
    </font>
    <font>
      <b/>
      <sz val="10"/>
      <color indexed="8"/>
      <name val="Calibri"/>
      <family val="2"/>
      <scheme val="minor"/>
    </font>
    <font>
      <sz val="10"/>
      <color indexed="8"/>
      <name val="Calibri"/>
      <family val="2"/>
      <charset val="134"/>
    </font>
    <font>
      <sz val="10"/>
      <color indexed="8"/>
      <name val="Calibri"/>
      <family val="2"/>
      <scheme val="minor"/>
    </font>
    <font>
      <i/>
      <sz val="10"/>
      <color indexed="8"/>
      <name val="Calibri"/>
      <family val="2"/>
      <scheme val="minor"/>
    </font>
    <font>
      <i/>
      <sz val="10"/>
      <color indexed="10"/>
      <name val="Calibri"/>
      <family val="2"/>
      <scheme val="minor"/>
    </font>
    <font>
      <u/>
      <sz val="11"/>
      <color theme="10"/>
      <name val="Calibri"/>
      <family val="2"/>
      <charset val="134"/>
    </font>
    <font>
      <b/>
      <sz val="10"/>
      <color indexed="8"/>
      <name val="Calibri"/>
      <family val="2"/>
    </font>
    <font>
      <sz val="9"/>
      <color indexed="81"/>
      <name val="Tahoma"/>
      <family val="2"/>
    </font>
    <font>
      <b/>
      <sz val="10"/>
      <color indexed="8"/>
      <name val="Calibri"/>
      <family val="2"/>
      <scheme val="minor"/>
    </font>
    <font>
      <sz val="11"/>
      <color indexed="8"/>
      <name val="Calibri"/>
      <family val="2"/>
      <charset val="134"/>
    </font>
    <font>
      <b/>
      <u/>
      <sz val="10"/>
      <color indexed="8"/>
      <name val="Calibri"/>
      <family val="2"/>
    </font>
    <font>
      <i/>
      <sz val="10"/>
      <color indexed="8"/>
      <name val="Calibri"/>
      <family val="2"/>
    </font>
    <font>
      <sz val="10"/>
      <color indexed="8"/>
      <name val="Calibri"/>
      <family val="2"/>
      <charset val="134"/>
    </font>
    <font>
      <sz val="11"/>
      <color indexed="8"/>
      <name val="Calibri"/>
      <family val="2"/>
      <charset val="13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8" fillId="0" borderId="0" applyNumberFormat="0" applyFill="0" applyBorder="0" applyAlignment="0" applyProtection="0">
      <alignment vertical="center"/>
    </xf>
  </cellStyleXfs>
  <cellXfs count="93">
    <xf numFmtId="0" fontId="0" fillId="0" borderId="0" xfId="0" applyAlignment="1"/>
    <xf numFmtId="0" fontId="1" fillId="0" borderId="0" xfId="0" applyFont="1" applyAlignment="1"/>
    <xf numFmtId="0" fontId="1" fillId="0" borderId="0" xfId="0" applyFont="1" applyBorder="1" applyAlignment="1"/>
    <xf numFmtId="0" fontId="4" fillId="0" borderId="0" xfId="0" applyFont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4" fillId="0" borderId="0" xfId="0" applyFont="1" applyAlignment="1"/>
    <xf numFmtId="0" fontId="5" fillId="0" borderId="0" xfId="0" applyFont="1" applyAlignment="1" applyProtection="1"/>
    <xf numFmtId="0" fontId="5" fillId="0" borderId="6" xfId="0" applyFont="1" applyBorder="1" applyAlignment="1" applyProtection="1">
      <alignment horizontal="center" vertical="center"/>
    </xf>
    <xf numFmtId="0" fontId="6" fillId="0" borderId="2" xfId="0" applyFont="1" applyBorder="1" applyAlignment="1" applyProtection="1">
      <alignment horizontal="center" vertical="center"/>
    </xf>
    <xf numFmtId="166" fontId="6" fillId="0" borderId="2" xfId="0" applyNumberFormat="1" applyFont="1" applyBorder="1" applyAlignment="1" applyProtection="1">
      <alignment horizontal="center" vertical="center"/>
    </xf>
    <xf numFmtId="6" fontId="6" fillId="0" borderId="2" xfId="0" applyNumberFormat="1" applyFont="1" applyBorder="1" applyAlignment="1" applyProtection="1">
      <alignment horizontal="center" vertical="center"/>
    </xf>
    <xf numFmtId="0" fontId="5" fillId="0" borderId="2" xfId="0" applyFont="1" applyFill="1" applyBorder="1" applyAlignment="1" applyProtection="1">
      <alignment horizontal="center" vertical="center"/>
    </xf>
    <xf numFmtId="0" fontId="6" fillId="0" borderId="2" xfId="0" applyFont="1" applyFill="1" applyBorder="1" applyAlignment="1" applyProtection="1">
      <alignment horizontal="center" vertical="center"/>
    </xf>
    <xf numFmtId="166" fontId="5" fillId="0" borderId="2" xfId="0" applyNumberFormat="1" applyFont="1" applyBorder="1" applyAlignment="1" applyProtection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</xf>
    <xf numFmtId="0" fontId="5" fillId="0" borderId="0" xfId="0" applyFont="1" applyAlignment="1"/>
    <xf numFmtId="0" fontId="3" fillId="0" borderId="6" xfId="0" applyFont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horizontal="center" vertical="center"/>
    </xf>
    <xf numFmtId="6" fontId="5" fillId="0" borderId="2" xfId="0" applyNumberFormat="1" applyFont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 wrapText="1"/>
    </xf>
    <xf numFmtId="164" fontId="7" fillId="0" borderId="0" xfId="0" applyNumberFormat="1" applyFont="1" applyBorder="1" applyAlignment="1" applyProtection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5" fillId="0" borderId="2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 applyProtection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6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>
      <alignment horizontal="center" vertical="center"/>
    </xf>
    <xf numFmtId="0" fontId="5" fillId="0" borderId="4" xfId="0" applyFont="1" applyBorder="1" applyAlignment="1" applyProtection="1">
      <alignment vertical="center"/>
      <protection locked="0"/>
    </xf>
    <xf numFmtId="0" fontId="5" fillId="0" borderId="16" xfId="0" applyFont="1" applyBorder="1" applyAlignment="1" applyProtection="1">
      <alignment vertical="center"/>
      <protection locked="0"/>
    </xf>
    <xf numFmtId="0" fontId="5" fillId="0" borderId="2" xfId="0" applyFont="1" applyBorder="1" applyAlignment="1" applyProtection="1">
      <alignment horizontal="center" vertical="center"/>
    </xf>
    <xf numFmtId="0" fontId="12" fillId="0" borderId="0" xfId="0" applyFont="1" applyAlignment="1"/>
    <xf numFmtId="0" fontId="12" fillId="0" borderId="0" xfId="0" applyFont="1" applyAlignment="1" applyProtection="1"/>
    <xf numFmtId="0" fontId="5" fillId="0" borderId="2" xfId="0" applyFont="1" applyBorder="1" applyAlignment="1" applyProtection="1">
      <alignment horizontal="center" vertical="center"/>
    </xf>
    <xf numFmtId="165" fontId="5" fillId="0" borderId="3" xfId="0" applyNumberFormat="1" applyFont="1" applyFill="1" applyBorder="1" applyAlignment="1" applyProtection="1">
      <alignment horizontal="center" vertical="center"/>
      <protection locked="0"/>
    </xf>
    <xf numFmtId="165" fontId="6" fillId="0" borderId="4" xfId="0" applyNumberFormat="1" applyFont="1" applyFill="1" applyBorder="1" applyAlignment="1" applyProtection="1">
      <alignment horizontal="center" vertical="center"/>
    </xf>
    <xf numFmtId="8" fontId="6" fillId="0" borderId="2" xfId="0" applyNumberFormat="1" applyFont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 applyProtection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2" xfId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center"/>
    </xf>
    <xf numFmtId="0" fontId="14" fillId="0" borderId="9" xfId="0" applyFont="1" applyBorder="1" applyAlignment="1" applyProtection="1">
      <alignment horizontal="center"/>
    </xf>
    <xf numFmtId="0" fontId="14" fillId="0" borderId="1" xfId="0" applyFont="1" applyBorder="1" applyAlignment="1" applyProtection="1">
      <alignment horizontal="center"/>
    </xf>
    <xf numFmtId="0" fontId="13" fillId="0" borderId="7" xfId="0" applyFont="1" applyBorder="1" applyAlignment="1" applyProtection="1">
      <alignment horizontal="center"/>
    </xf>
    <xf numFmtId="0" fontId="13" fillId="0" borderId="15" xfId="0" applyFont="1" applyBorder="1" applyAlignment="1" applyProtection="1">
      <alignment horizontal="center"/>
    </xf>
    <xf numFmtId="0" fontId="13" fillId="0" borderId="8" xfId="0" applyFont="1" applyBorder="1" applyAlignment="1" applyProtection="1">
      <alignment horizontal="center"/>
    </xf>
    <xf numFmtId="0" fontId="15" fillId="0" borderId="0" xfId="0" applyFont="1" applyBorder="1" applyAlignment="1" applyProtection="1">
      <alignment horizontal="center"/>
    </xf>
    <xf numFmtId="0" fontId="15" fillId="0" borderId="12" xfId="0" applyFont="1" applyBorder="1" applyAlignment="1" applyProtection="1">
      <alignment horizontal="center"/>
    </xf>
    <xf numFmtId="0" fontId="15" fillId="0" borderId="1" xfId="0" applyFont="1" applyBorder="1" applyAlignment="1" applyProtection="1">
      <alignment horizontal="center"/>
    </xf>
    <xf numFmtId="0" fontId="15" fillId="0" borderId="10" xfId="0" applyFont="1" applyBorder="1" applyAlignment="1" applyProtection="1">
      <alignment horizontal="center"/>
    </xf>
    <xf numFmtId="0" fontId="14" fillId="0" borderId="11" xfId="0" applyFont="1" applyBorder="1" applyAlignment="1" applyProtection="1">
      <alignment horizontal="center"/>
    </xf>
    <xf numFmtId="0" fontId="14" fillId="0" borderId="0" xfId="0" applyFont="1" applyBorder="1" applyAlignment="1" applyProtection="1">
      <alignment horizontal="center"/>
    </xf>
    <xf numFmtId="0" fontId="3" fillId="0" borderId="2" xfId="0" applyFont="1" applyFill="1" applyBorder="1" applyAlignment="1" applyProtection="1">
      <alignment horizontal="center" vertical="center"/>
    </xf>
    <xf numFmtId="164" fontId="7" fillId="0" borderId="7" xfId="0" applyNumberFormat="1" applyFont="1" applyBorder="1" applyAlignment="1" applyProtection="1">
      <alignment horizontal="center" vertical="center"/>
    </xf>
    <xf numFmtId="164" fontId="7" fillId="0" borderId="8" xfId="0" applyNumberFormat="1" applyFont="1" applyBorder="1" applyAlignment="1" applyProtection="1">
      <alignment horizontal="center" vertical="center"/>
    </xf>
    <xf numFmtId="164" fontId="7" fillId="0" borderId="11" xfId="0" applyNumberFormat="1" applyFont="1" applyBorder="1" applyAlignment="1" applyProtection="1">
      <alignment horizontal="center" vertical="center"/>
    </xf>
    <xf numFmtId="164" fontId="7" fillId="0" borderId="12" xfId="0" applyNumberFormat="1" applyFont="1" applyBorder="1" applyAlignment="1" applyProtection="1">
      <alignment horizontal="center" vertical="center"/>
    </xf>
    <xf numFmtId="164" fontId="7" fillId="0" borderId="9" xfId="0" applyNumberFormat="1" applyFont="1" applyBorder="1" applyAlignment="1" applyProtection="1">
      <alignment horizontal="center" vertical="center"/>
    </xf>
    <xf numFmtId="164" fontId="7" fillId="0" borderId="10" xfId="0" applyNumberFormat="1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166" fontId="5" fillId="0" borderId="3" xfId="0" applyNumberFormat="1" applyFont="1" applyBorder="1" applyAlignment="1" applyProtection="1">
      <alignment horizontal="center" vertical="center"/>
    </xf>
    <xf numFmtId="166" fontId="5" fillId="0" borderId="5" xfId="0" applyNumberFormat="1" applyFont="1" applyBorder="1" applyAlignment="1" applyProtection="1">
      <alignment horizontal="center" vertical="center"/>
    </xf>
    <xf numFmtId="166" fontId="5" fillId="0" borderId="4" xfId="0" applyNumberFormat="1" applyFont="1" applyBorder="1" applyAlignment="1" applyProtection="1">
      <alignment horizontal="center" vertical="center"/>
    </xf>
    <xf numFmtId="0" fontId="9" fillId="0" borderId="3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0" fillId="0" borderId="3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 wrapText="1"/>
    </xf>
    <xf numFmtId="0" fontId="3" fillId="0" borderId="7" xfId="0" applyFont="1" applyFill="1" applyBorder="1" applyAlignment="1" applyProtection="1">
      <alignment horizontal="center" vertical="center" wrapText="1"/>
    </xf>
    <xf numFmtId="0" fontId="3" fillId="0" borderId="8" xfId="0" applyFont="1" applyFill="1" applyBorder="1" applyAlignment="1" applyProtection="1">
      <alignment horizontal="center" vertical="center" wrapText="1"/>
    </xf>
    <xf numFmtId="0" fontId="3" fillId="0" borderId="9" xfId="0" applyFont="1" applyFill="1" applyBorder="1" applyAlignment="1" applyProtection="1">
      <alignment horizontal="center" vertical="center" wrapText="1"/>
    </xf>
    <xf numFmtId="0" fontId="3" fillId="0" borderId="10" xfId="0" applyFont="1" applyFill="1" applyBorder="1" applyAlignment="1" applyProtection="1">
      <alignment horizontal="center" vertical="center" wrapText="1"/>
    </xf>
    <xf numFmtId="49" fontId="5" fillId="0" borderId="3" xfId="0" applyNumberFormat="1" applyFont="1" applyBorder="1" applyAlignment="1" applyProtection="1">
      <alignment horizontal="center" vertical="center"/>
    </xf>
    <xf numFmtId="49" fontId="5" fillId="0" borderId="4" xfId="0" applyNumberFormat="1" applyFont="1" applyBorder="1" applyAlignment="1" applyProtection="1">
      <alignment horizontal="center" vertical="center"/>
    </xf>
    <xf numFmtId="167" fontId="5" fillId="0" borderId="2" xfId="0" applyNumberFormat="1" applyFont="1" applyFill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center" vertical="center" wrapText="1"/>
    </xf>
    <xf numFmtId="0" fontId="3" fillId="0" borderId="4" xfId="0" applyFont="1" applyFill="1" applyBorder="1" applyAlignment="1" applyProtection="1">
      <alignment horizontal="center" vertical="center" wrapText="1"/>
    </xf>
    <xf numFmtId="0" fontId="16" fillId="0" borderId="0" xfId="0" applyFont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19049</xdr:rowOff>
    </xdr:from>
    <xdr:to>
      <xdr:col>11</xdr:col>
      <xdr:colOff>85790</xdr:colOff>
      <xdr:row>49</xdr:row>
      <xdr:rowOff>142874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EDDD84C-B8DB-4913-9261-5E1AB4FBAF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49"/>
          <a:ext cx="6686615" cy="94583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tabSelected="1" workbookViewId="0">
      <selection activeCell="M29" sqref="M29"/>
    </sheetView>
  </sheetViews>
  <sheetFormatPr defaultColWidth="9" defaultRowHeight="15"/>
  <cols>
    <col min="1" max="16384" width="9" style="92"/>
  </cols>
  <sheetData/>
  <sheetProtection algorithmName="SHA-512" hashValue="l9pgyQ0qNWv4lflvwqQ8qSdJny5qt3kkCHZ8kHWajNPKrg9EvOxP/1CpVAAUpqYd2kWZeDesVb3N9RKHMDMfQQ==" saltValue="dHkWYoxDLZZUsT4pHZsq5Q==" spinCount="100000" sheet="1" objects="1" scenarios="1"/>
  <pageMargins left="0.69930555555555596" right="0.69930555555555596" top="0.75" bottom="0.75" header="0.3" footer="0.3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77"/>
  <sheetViews>
    <sheetView workbookViewId="0">
      <selection activeCell="K4" sqref="K4"/>
    </sheetView>
  </sheetViews>
  <sheetFormatPr defaultColWidth="9" defaultRowHeight="15"/>
  <cols>
    <col min="1" max="1" width="9.42578125" customWidth="1"/>
    <col min="2" max="2" width="19.7109375" customWidth="1"/>
    <col min="3" max="3" width="14.85546875" customWidth="1"/>
    <col min="4" max="4" width="13.28515625" customWidth="1"/>
    <col min="5" max="5" width="13.42578125" customWidth="1"/>
    <col min="6" max="6" width="15.28515625" customWidth="1"/>
    <col min="7" max="7" width="11" customWidth="1"/>
    <col min="8" max="8" width="15.42578125" customWidth="1"/>
  </cols>
  <sheetData>
    <row r="1" spans="1:12">
      <c r="A1" s="45" t="s">
        <v>68</v>
      </c>
      <c r="B1" s="45"/>
      <c r="C1" s="45"/>
      <c r="D1" s="45"/>
      <c r="E1" s="45"/>
      <c r="F1" s="45"/>
      <c r="G1" s="45"/>
      <c r="H1" s="45"/>
      <c r="I1" s="45"/>
      <c r="J1" s="1"/>
      <c r="K1" s="1"/>
      <c r="L1" s="1"/>
    </row>
    <row r="2" spans="1:12">
      <c r="A2" s="23"/>
      <c r="B2" s="23"/>
      <c r="C2" s="23"/>
      <c r="D2" s="23"/>
      <c r="E2" s="23"/>
      <c r="F2" s="23"/>
      <c r="G2" s="23"/>
      <c r="H2" s="23"/>
      <c r="I2" s="23"/>
    </row>
    <row r="3" spans="1:12">
      <c r="A3" s="46" t="s">
        <v>14</v>
      </c>
      <c r="B3" s="46"/>
      <c r="C3" s="46"/>
      <c r="D3" s="46"/>
      <c r="E3" s="46"/>
      <c r="F3" s="46"/>
      <c r="G3" s="46"/>
      <c r="H3" s="46"/>
      <c r="I3" s="46"/>
      <c r="J3" s="2"/>
      <c r="K3" s="2"/>
      <c r="L3" s="2"/>
    </row>
    <row r="4" spans="1:12">
      <c r="A4" s="24" t="s">
        <v>36</v>
      </c>
      <c r="B4" s="30"/>
      <c r="C4" s="24" t="s">
        <v>18</v>
      </c>
      <c r="D4" s="38"/>
      <c r="E4" s="39" t="s">
        <v>52</v>
      </c>
      <c r="F4" s="24" t="s">
        <v>19</v>
      </c>
      <c r="G4" s="25"/>
      <c r="H4" s="24" t="s">
        <v>38</v>
      </c>
      <c r="I4" s="25"/>
    </row>
    <row r="5" spans="1:12">
      <c r="A5" s="24" t="s">
        <v>37</v>
      </c>
      <c r="B5" s="30"/>
      <c r="C5" s="24" t="s">
        <v>17</v>
      </c>
      <c r="D5" s="47"/>
      <c r="E5" s="41"/>
      <c r="F5" s="41"/>
      <c r="G5" s="41"/>
      <c r="H5" s="23"/>
      <c r="I5" s="23"/>
    </row>
    <row r="6" spans="1:12" ht="15.75" thickBot="1">
      <c r="A6" s="23"/>
      <c r="B6" s="23"/>
      <c r="C6" s="23"/>
      <c r="D6" s="23"/>
      <c r="E6" s="23"/>
      <c r="F6" s="23"/>
      <c r="G6" s="23"/>
      <c r="H6" s="23"/>
      <c r="I6" s="23"/>
    </row>
    <row r="7" spans="1:12" ht="15.75" thickBot="1">
      <c r="A7" s="26" t="s">
        <v>39</v>
      </c>
      <c r="B7" s="31" t="s">
        <v>40</v>
      </c>
      <c r="C7" s="26" t="s">
        <v>41</v>
      </c>
      <c r="D7" s="26" t="s">
        <v>42</v>
      </c>
      <c r="E7" s="26" t="s">
        <v>43</v>
      </c>
      <c r="F7" s="26" t="s">
        <v>28</v>
      </c>
      <c r="G7" s="27" t="s">
        <v>44</v>
      </c>
      <c r="H7" s="43" t="s">
        <v>45</v>
      </c>
      <c r="I7" s="43"/>
      <c r="K7" s="44"/>
      <c r="L7" s="44"/>
    </row>
    <row r="8" spans="1:12" ht="15.75" thickBot="1">
      <c r="A8" s="28">
        <v>1</v>
      </c>
      <c r="B8" s="33"/>
      <c r="C8" s="29"/>
      <c r="D8" s="29"/>
      <c r="E8" s="29"/>
      <c r="F8" s="29"/>
      <c r="G8" s="9">
        <f>SUM(COUNTIFS(C8:D8,"*",C8:D8,"&lt;&gt;NO STARTER"))+(COUNTIFS(F8,"*",F8,"&lt;&gt;NO DESSERT"))</f>
        <v>0</v>
      </c>
      <c r="H8" s="42"/>
      <c r="I8" s="42"/>
    </row>
    <row r="9" spans="1:12" ht="15.75" thickBot="1">
      <c r="A9" s="28">
        <f>A8+1</f>
        <v>2</v>
      </c>
      <c r="B9" s="32"/>
      <c r="C9" s="25"/>
      <c r="D9" s="25"/>
      <c r="E9" s="25"/>
      <c r="F9" s="25"/>
      <c r="G9" s="5">
        <f t="shared" ref="G9" si="0">SUM(COUNTIFS(C9:D9,"*",C9:D9,"&lt;&gt;NO STARTER"))+(COUNTIFS(F9,"*",F9,"&lt;&gt;NO DESSERT"))</f>
        <v>0</v>
      </c>
      <c r="H9" s="41"/>
      <c r="I9" s="41"/>
    </row>
    <row r="10" spans="1:12" ht="15.75" thickBot="1">
      <c r="A10" s="28">
        <f t="shared" ref="A10" si="1">A9+1</f>
        <v>3</v>
      </c>
      <c r="B10" s="32"/>
      <c r="C10" s="25"/>
      <c r="D10" s="25"/>
      <c r="E10" s="25"/>
      <c r="F10" s="25"/>
      <c r="G10" s="5">
        <f t="shared" ref="G10:G41" si="2">SUM(COUNTIFS(C10:D10,"*",C10:D10,"&lt;&gt;NO STARTER"))+(COUNTIFS(F10,"*",F10,"&lt;&gt;NO DESSERT"))</f>
        <v>0</v>
      </c>
      <c r="H10" s="41"/>
      <c r="I10" s="41"/>
    </row>
    <row r="11" spans="1:12" ht="15.75" thickBot="1">
      <c r="A11" s="28">
        <f t="shared" ref="A11:A42" si="3">A10+1</f>
        <v>4</v>
      </c>
      <c r="B11" s="32"/>
      <c r="C11" s="25"/>
      <c r="D11" s="25"/>
      <c r="E11" s="25"/>
      <c r="F11" s="25"/>
      <c r="G11" s="5">
        <f t="shared" si="2"/>
        <v>0</v>
      </c>
      <c r="H11" s="41"/>
      <c r="I11" s="41"/>
    </row>
    <row r="12" spans="1:12" ht="15.75" thickBot="1">
      <c r="A12" s="28">
        <f t="shared" si="3"/>
        <v>5</v>
      </c>
      <c r="B12" s="32"/>
      <c r="C12" s="25"/>
      <c r="D12" s="25"/>
      <c r="E12" s="25"/>
      <c r="F12" s="25"/>
      <c r="G12" s="5">
        <f t="shared" si="2"/>
        <v>0</v>
      </c>
      <c r="H12" s="41"/>
      <c r="I12" s="41"/>
    </row>
    <row r="13" spans="1:12" ht="15.75" thickBot="1">
      <c r="A13" s="28">
        <f t="shared" si="3"/>
        <v>6</v>
      </c>
      <c r="B13" s="32"/>
      <c r="C13" s="25"/>
      <c r="D13" s="25"/>
      <c r="E13" s="25"/>
      <c r="F13" s="25"/>
      <c r="G13" s="5">
        <f t="shared" si="2"/>
        <v>0</v>
      </c>
      <c r="H13" s="41"/>
      <c r="I13" s="41"/>
    </row>
    <row r="14" spans="1:12" ht="15.75" thickBot="1">
      <c r="A14" s="28">
        <f t="shared" si="3"/>
        <v>7</v>
      </c>
      <c r="B14" s="32"/>
      <c r="C14" s="25"/>
      <c r="D14" s="25"/>
      <c r="E14" s="25"/>
      <c r="F14" s="25"/>
      <c r="G14" s="5">
        <f t="shared" si="2"/>
        <v>0</v>
      </c>
      <c r="H14" s="41"/>
      <c r="I14" s="41"/>
    </row>
    <row r="15" spans="1:12" ht="15.75" thickBot="1">
      <c r="A15" s="28">
        <f t="shared" si="3"/>
        <v>8</v>
      </c>
      <c r="B15" s="32"/>
      <c r="C15" s="25"/>
      <c r="D15" s="25"/>
      <c r="E15" s="25"/>
      <c r="F15" s="25"/>
      <c r="G15" s="5">
        <f t="shared" si="2"/>
        <v>0</v>
      </c>
      <c r="H15" s="41"/>
      <c r="I15" s="41"/>
    </row>
    <row r="16" spans="1:12" ht="15.75" thickBot="1">
      <c r="A16" s="28">
        <f t="shared" si="3"/>
        <v>9</v>
      </c>
      <c r="B16" s="32"/>
      <c r="C16" s="25"/>
      <c r="D16" s="25"/>
      <c r="E16" s="25"/>
      <c r="F16" s="25"/>
      <c r="G16" s="5">
        <f t="shared" si="2"/>
        <v>0</v>
      </c>
      <c r="H16" s="41"/>
      <c r="I16" s="41"/>
    </row>
    <row r="17" spans="1:9" ht="15.75" thickBot="1">
      <c r="A17" s="28">
        <f t="shared" si="3"/>
        <v>10</v>
      </c>
      <c r="B17" s="32"/>
      <c r="C17" s="25"/>
      <c r="D17" s="25"/>
      <c r="E17" s="25"/>
      <c r="F17" s="25"/>
      <c r="G17" s="5">
        <f t="shared" si="2"/>
        <v>0</v>
      </c>
      <c r="H17" s="41"/>
      <c r="I17" s="41"/>
    </row>
    <row r="18" spans="1:9" ht="15.75" thickBot="1">
      <c r="A18" s="28">
        <f t="shared" si="3"/>
        <v>11</v>
      </c>
      <c r="B18" s="32"/>
      <c r="C18" s="25"/>
      <c r="D18" s="25"/>
      <c r="E18" s="25"/>
      <c r="F18" s="25"/>
      <c r="G18" s="5">
        <f t="shared" si="2"/>
        <v>0</v>
      </c>
      <c r="H18" s="41"/>
      <c r="I18" s="41"/>
    </row>
    <row r="19" spans="1:9" ht="15.75" thickBot="1">
      <c r="A19" s="28">
        <f t="shared" si="3"/>
        <v>12</v>
      </c>
      <c r="B19" s="32"/>
      <c r="C19" s="25"/>
      <c r="D19" s="25"/>
      <c r="E19" s="25"/>
      <c r="F19" s="25"/>
      <c r="G19" s="5">
        <f t="shared" si="2"/>
        <v>0</v>
      </c>
      <c r="H19" s="41"/>
      <c r="I19" s="41"/>
    </row>
    <row r="20" spans="1:9" ht="15.75" thickBot="1">
      <c r="A20" s="28">
        <f t="shared" si="3"/>
        <v>13</v>
      </c>
      <c r="B20" s="32"/>
      <c r="C20" s="25"/>
      <c r="D20" s="25"/>
      <c r="E20" s="25"/>
      <c r="F20" s="25"/>
      <c r="G20" s="5">
        <f t="shared" si="2"/>
        <v>0</v>
      </c>
      <c r="H20" s="41"/>
      <c r="I20" s="41"/>
    </row>
    <row r="21" spans="1:9" ht="15.75" thickBot="1">
      <c r="A21" s="28">
        <f t="shared" si="3"/>
        <v>14</v>
      </c>
      <c r="B21" s="32"/>
      <c r="C21" s="25"/>
      <c r="D21" s="25"/>
      <c r="E21" s="25"/>
      <c r="F21" s="25"/>
      <c r="G21" s="5">
        <f t="shared" si="2"/>
        <v>0</v>
      </c>
      <c r="H21" s="41"/>
      <c r="I21" s="41"/>
    </row>
    <row r="22" spans="1:9" ht="15.75" thickBot="1">
      <c r="A22" s="28">
        <f t="shared" si="3"/>
        <v>15</v>
      </c>
      <c r="B22" s="32"/>
      <c r="C22" s="25"/>
      <c r="D22" s="25"/>
      <c r="E22" s="25"/>
      <c r="F22" s="25"/>
      <c r="G22" s="5">
        <f t="shared" si="2"/>
        <v>0</v>
      </c>
      <c r="H22" s="41"/>
      <c r="I22" s="41"/>
    </row>
    <row r="23" spans="1:9" ht="15.75" thickBot="1">
      <c r="A23" s="28">
        <f t="shared" si="3"/>
        <v>16</v>
      </c>
      <c r="B23" s="32"/>
      <c r="C23" s="25"/>
      <c r="D23" s="25"/>
      <c r="E23" s="25"/>
      <c r="F23" s="25"/>
      <c r="G23" s="5">
        <f t="shared" si="2"/>
        <v>0</v>
      </c>
      <c r="H23" s="41"/>
      <c r="I23" s="41"/>
    </row>
    <row r="24" spans="1:9" ht="15.75" thickBot="1">
      <c r="A24" s="28">
        <f t="shared" si="3"/>
        <v>17</v>
      </c>
      <c r="B24" s="32"/>
      <c r="C24" s="25"/>
      <c r="D24" s="25"/>
      <c r="E24" s="25"/>
      <c r="F24" s="25"/>
      <c r="G24" s="5">
        <f t="shared" si="2"/>
        <v>0</v>
      </c>
      <c r="H24" s="41"/>
      <c r="I24" s="41"/>
    </row>
    <row r="25" spans="1:9" ht="15.75" thickBot="1">
      <c r="A25" s="28">
        <f t="shared" si="3"/>
        <v>18</v>
      </c>
      <c r="B25" s="32"/>
      <c r="C25" s="25"/>
      <c r="D25" s="25"/>
      <c r="E25" s="25"/>
      <c r="F25" s="25"/>
      <c r="G25" s="5">
        <f t="shared" si="2"/>
        <v>0</v>
      </c>
      <c r="H25" s="41"/>
      <c r="I25" s="41"/>
    </row>
    <row r="26" spans="1:9" ht="15.75" thickBot="1">
      <c r="A26" s="28">
        <f t="shared" si="3"/>
        <v>19</v>
      </c>
      <c r="B26" s="32"/>
      <c r="C26" s="25"/>
      <c r="D26" s="25"/>
      <c r="E26" s="25"/>
      <c r="F26" s="25"/>
      <c r="G26" s="5">
        <f t="shared" si="2"/>
        <v>0</v>
      </c>
      <c r="H26" s="41"/>
      <c r="I26" s="41"/>
    </row>
    <row r="27" spans="1:9" ht="15.75" thickBot="1">
      <c r="A27" s="28">
        <f t="shared" si="3"/>
        <v>20</v>
      </c>
      <c r="B27" s="32"/>
      <c r="C27" s="25"/>
      <c r="D27" s="25"/>
      <c r="E27" s="25"/>
      <c r="F27" s="25"/>
      <c r="G27" s="5">
        <f t="shared" si="2"/>
        <v>0</v>
      </c>
      <c r="H27" s="41"/>
      <c r="I27" s="41"/>
    </row>
    <row r="28" spans="1:9" ht="15.75" thickBot="1">
      <c r="A28" s="28">
        <f t="shared" si="3"/>
        <v>21</v>
      </c>
      <c r="B28" s="32"/>
      <c r="C28" s="25"/>
      <c r="D28" s="25"/>
      <c r="E28" s="25"/>
      <c r="F28" s="25"/>
      <c r="G28" s="5">
        <f t="shared" si="2"/>
        <v>0</v>
      </c>
      <c r="H28" s="41"/>
      <c r="I28" s="41"/>
    </row>
    <row r="29" spans="1:9" ht="15.75" thickBot="1">
      <c r="A29" s="28">
        <f t="shared" si="3"/>
        <v>22</v>
      </c>
      <c r="B29" s="32"/>
      <c r="C29" s="25"/>
      <c r="D29" s="25"/>
      <c r="E29" s="25"/>
      <c r="F29" s="25"/>
      <c r="G29" s="5">
        <f t="shared" si="2"/>
        <v>0</v>
      </c>
      <c r="H29" s="41"/>
      <c r="I29" s="41"/>
    </row>
    <row r="30" spans="1:9" ht="15.75" thickBot="1">
      <c r="A30" s="28">
        <f t="shared" si="3"/>
        <v>23</v>
      </c>
      <c r="B30" s="32"/>
      <c r="C30" s="25"/>
      <c r="D30" s="25"/>
      <c r="E30" s="25"/>
      <c r="F30" s="25"/>
      <c r="G30" s="5">
        <f t="shared" si="2"/>
        <v>0</v>
      </c>
      <c r="H30" s="41"/>
      <c r="I30" s="41"/>
    </row>
    <row r="31" spans="1:9" ht="15.75" thickBot="1">
      <c r="A31" s="28">
        <f t="shared" si="3"/>
        <v>24</v>
      </c>
      <c r="B31" s="32"/>
      <c r="C31" s="25"/>
      <c r="D31" s="25"/>
      <c r="E31" s="25"/>
      <c r="F31" s="25"/>
      <c r="G31" s="5">
        <f t="shared" si="2"/>
        <v>0</v>
      </c>
      <c r="H31" s="41"/>
      <c r="I31" s="41"/>
    </row>
    <row r="32" spans="1:9" ht="15.75" thickBot="1">
      <c r="A32" s="28">
        <f t="shared" si="3"/>
        <v>25</v>
      </c>
      <c r="B32" s="32"/>
      <c r="C32" s="25"/>
      <c r="D32" s="25"/>
      <c r="E32" s="25"/>
      <c r="F32" s="25"/>
      <c r="G32" s="5">
        <f t="shared" si="2"/>
        <v>0</v>
      </c>
      <c r="H32" s="41"/>
      <c r="I32" s="41"/>
    </row>
    <row r="33" spans="1:9" ht="15.75" thickBot="1">
      <c r="A33" s="28">
        <f t="shared" si="3"/>
        <v>26</v>
      </c>
      <c r="B33" s="32"/>
      <c r="C33" s="25"/>
      <c r="D33" s="25"/>
      <c r="E33" s="25"/>
      <c r="F33" s="25"/>
      <c r="G33" s="5">
        <f t="shared" si="2"/>
        <v>0</v>
      </c>
      <c r="H33" s="41"/>
      <c r="I33" s="41"/>
    </row>
    <row r="34" spans="1:9" ht="15.75" thickBot="1">
      <c r="A34" s="28">
        <f t="shared" si="3"/>
        <v>27</v>
      </c>
      <c r="B34" s="32"/>
      <c r="C34" s="25"/>
      <c r="D34" s="25"/>
      <c r="E34" s="25"/>
      <c r="F34" s="25"/>
      <c r="G34" s="5">
        <f t="shared" si="2"/>
        <v>0</v>
      </c>
      <c r="H34" s="41"/>
      <c r="I34" s="41"/>
    </row>
    <row r="35" spans="1:9" ht="15.75" thickBot="1">
      <c r="A35" s="28">
        <f t="shared" si="3"/>
        <v>28</v>
      </c>
      <c r="B35" s="32"/>
      <c r="C35" s="25"/>
      <c r="D35" s="25"/>
      <c r="E35" s="25"/>
      <c r="F35" s="25"/>
      <c r="G35" s="5">
        <f t="shared" si="2"/>
        <v>0</v>
      </c>
      <c r="H35" s="41"/>
      <c r="I35" s="41"/>
    </row>
    <row r="36" spans="1:9" ht="15.75" thickBot="1">
      <c r="A36" s="28">
        <f t="shared" si="3"/>
        <v>29</v>
      </c>
      <c r="B36" s="32"/>
      <c r="C36" s="25"/>
      <c r="D36" s="25"/>
      <c r="E36" s="25"/>
      <c r="F36" s="25"/>
      <c r="G36" s="5">
        <f t="shared" si="2"/>
        <v>0</v>
      </c>
      <c r="H36" s="41"/>
      <c r="I36" s="41"/>
    </row>
    <row r="37" spans="1:9" ht="15.75" thickBot="1">
      <c r="A37" s="28">
        <f t="shared" si="3"/>
        <v>30</v>
      </c>
      <c r="B37" s="32"/>
      <c r="C37" s="25"/>
      <c r="D37" s="25"/>
      <c r="E37" s="25"/>
      <c r="F37" s="25"/>
      <c r="G37" s="5">
        <f t="shared" si="2"/>
        <v>0</v>
      </c>
      <c r="H37" s="41"/>
      <c r="I37" s="41"/>
    </row>
    <row r="38" spans="1:9" ht="15.75" thickBot="1">
      <c r="A38" s="28">
        <f t="shared" si="3"/>
        <v>31</v>
      </c>
      <c r="B38" s="32"/>
      <c r="C38" s="25"/>
      <c r="D38" s="25"/>
      <c r="E38" s="25"/>
      <c r="F38" s="25"/>
      <c r="G38" s="5">
        <f t="shared" si="2"/>
        <v>0</v>
      </c>
      <c r="H38" s="41"/>
      <c r="I38" s="41"/>
    </row>
    <row r="39" spans="1:9" ht="15.75" thickBot="1">
      <c r="A39" s="28">
        <f t="shared" si="3"/>
        <v>32</v>
      </c>
      <c r="B39" s="32"/>
      <c r="C39" s="25"/>
      <c r="D39" s="25"/>
      <c r="E39" s="25"/>
      <c r="F39" s="25"/>
      <c r="G39" s="5">
        <f t="shared" si="2"/>
        <v>0</v>
      </c>
      <c r="H39" s="41"/>
      <c r="I39" s="41"/>
    </row>
    <row r="40" spans="1:9" ht="15.75" thickBot="1">
      <c r="A40" s="28">
        <f t="shared" si="3"/>
        <v>33</v>
      </c>
      <c r="B40" s="32"/>
      <c r="C40" s="25"/>
      <c r="D40" s="25"/>
      <c r="E40" s="25"/>
      <c r="F40" s="25"/>
      <c r="G40" s="5">
        <f t="shared" si="2"/>
        <v>0</v>
      </c>
      <c r="H40" s="41"/>
      <c r="I40" s="41"/>
    </row>
    <row r="41" spans="1:9" ht="15.75" thickBot="1">
      <c r="A41" s="28">
        <f t="shared" si="3"/>
        <v>34</v>
      </c>
      <c r="B41" s="32"/>
      <c r="C41" s="25"/>
      <c r="D41" s="25"/>
      <c r="E41" s="25"/>
      <c r="F41" s="25"/>
      <c r="G41" s="5">
        <f t="shared" si="2"/>
        <v>0</v>
      </c>
      <c r="H41" s="41"/>
      <c r="I41" s="41"/>
    </row>
    <row r="42" spans="1:9" ht="15.75" thickBot="1">
      <c r="A42" s="28">
        <f t="shared" si="3"/>
        <v>35</v>
      </c>
      <c r="B42" s="32"/>
      <c r="C42" s="25"/>
      <c r="D42" s="25"/>
      <c r="E42" s="25"/>
      <c r="F42" s="25"/>
      <c r="G42" s="5">
        <f t="shared" ref="G42:G72" si="4">SUM(COUNTIFS(C42:D42,"*",C42:D42,"&lt;&gt;NO STARTER"))+(COUNTIFS(F42,"*",F42,"&lt;&gt;NO DESSERT"))</f>
        <v>0</v>
      </c>
      <c r="H42" s="41"/>
      <c r="I42" s="41"/>
    </row>
    <row r="43" spans="1:9" ht="15.75" thickBot="1">
      <c r="A43" s="28">
        <f t="shared" ref="A43:A73" si="5">A42+1</f>
        <v>36</v>
      </c>
      <c r="B43" s="32"/>
      <c r="C43" s="25"/>
      <c r="D43" s="25"/>
      <c r="E43" s="25"/>
      <c r="F43" s="25"/>
      <c r="G43" s="5">
        <f t="shared" si="4"/>
        <v>0</v>
      </c>
      <c r="H43" s="41"/>
      <c r="I43" s="41"/>
    </row>
    <row r="44" spans="1:9" ht="15.75" thickBot="1">
      <c r="A44" s="28">
        <f t="shared" si="5"/>
        <v>37</v>
      </c>
      <c r="B44" s="32"/>
      <c r="C44" s="25"/>
      <c r="D44" s="25"/>
      <c r="E44" s="25"/>
      <c r="F44" s="25"/>
      <c r="G44" s="5">
        <f t="shared" si="4"/>
        <v>0</v>
      </c>
      <c r="H44" s="41"/>
      <c r="I44" s="41"/>
    </row>
    <row r="45" spans="1:9" ht="15.75" thickBot="1">
      <c r="A45" s="28">
        <f t="shared" si="5"/>
        <v>38</v>
      </c>
      <c r="B45" s="32"/>
      <c r="C45" s="25"/>
      <c r="D45" s="25"/>
      <c r="E45" s="25"/>
      <c r="F45" s="25"/>
      <c r="G45" s="5">
        <f t="shared" si="4"/>
        <v>0</v>
      </c>
      <c r="H45" s="41"/>
      <c r="I45" s="41"/>
    </row>
    <row r="46" spans="1:9" ht="15.75" thickBot="1">
      <c r="A46" s="28">
        <f t="shared" si="5"/>
        <v>39</v>
      </c>
      <c r="B46" s="32"/>
      <c r="C46" s="25"/>
      <c r="D46" s="25"/>
      <c r="E46" s="25"/>
      <c r="F46" s="25"/>
      <c r="G46" s="5">
        <f t="shared" si="4"/>
        <v>0</v>
      </c>
      <c r="H46" s="41"/>
      <c r="I46" s="41"/>
    </row>
    <row r="47" spans="1:9" ht="15.75" thickBot="1">
      <c r="A47" s="28">
        <f t="shared" si="5"/>
        <v>40</v>
      </c>
      <c r="B47" s="32"/>
      <c r="C47" s="25"/>
      <c r="D47" s="25"/>
      <c r="E47" s="25"/>
      <c r="F47" s="25"/>
      <c r="G47" s="5">
        <f t="shared" si="4"/>
        <v>0</v>
      </c>
      <c r="H47" s="41"/>
      <c r="I47" s="41"/>
    </row>
    <row r="48" spans="1:9" ht="15.75" thickBot="1">
      <c r="A48" s="28">
        <f t="shared" si="5"/>
        <v>41</v>
      </c>
      <c r="B48" s="32"/>
      <c r="C48" s="25"/>
      <c r="D48" s="25"/>
      <c r="E48" s="25"/>
      <c r="F48" s="25"/>
      <c r="G48" s="5">
        <f t="shared" si="4"/>
        <v>0</v>
      </c>
      <c r="H48" s="41"/>
      <c r="I48" s="41"/>
    </row>
    <row r="49" spans="1:9" ht="15.75" thickBot="1">
      <c r="A49" s="28">
        <f t="shared" si="5"/>
        <v>42</v>
      </c>
      <c r="B49" s="32"/>
      <c r="C49" s="25"/>
      <c r="D49" s="25"/>
      <c r="E49" s="25"/>
      <c r="F49" s="25"/>
      <c r="G49" s="5">
        <f t="shared" si="4"/>
        <v>0</v>
      </c>
      <c r="H49" s="41"/>
      <c r="I49" s="41"/>
    </row>
    <row r="50" spans="1:9" ht="15.75" thickBot="1">
      <c r="A50" s="28">
        <f t="shared" si="5"/>
        <v>43</v>
      </c>
      <c r="B50" s="32"/>
      <c r="C50" s="25"/>
      <c r="D50" s="25"/>
      <c r="E50" s="25"/>
      <c r="F50" s="25"/>
      <c r="G50" s="5">
        <f t="shared" si="4"/>
        <v>0</v>
      </c>
      <c r="H50" s="41"/>
      <c r="I50" s="41"/>
    </row>
    <row r="51" spans="1:9" ht="15.75" thickBot="1">
      <c r="A51" s="28">
        <f t="shared" si="5"/>
        <v>44</v>
      </c>
      <c r="B51" s="32"/>
      <c r="C51" s="25"/>
      <c r="D51" s="25"/>
      <c r="E51" s="25"/>
      <c r="F51" s="25"/>
      <c r="G51" s="5">
        <f t="shared" si="4"/>
        <v>0</v>
      </c>
      <c r="H51" s="41"/>
      <c r="I51" s="41"/>
    </row>
    <row r="52" spans="1:9" ht="15.75" thickBot="1">
      <c r="A52" s="28">
        <f t="shared" si="5"/>
        <v>45</v>
      </c>
      <c r="B52" s="32"/>
      <c r="C52" s="25"/>
      <c r="D52" s="25"/>
      <c r="E52" s="25"/>
      <c r="F52" s="25"/>
      <c r="G52" s="5">
        <f t="shared" si="4"/>
        <v>0</v>
      </c>
      <c r="H52" s="41"/>
      <c r="I52" s="41"/>
    </row>
    <row r="53" spans="1:9" ht="15.75" thickBot="1">
      <c r="A53" s="28">
        <f t="shared" si="5"/>
        <v>46</v>
      </c>
      <c r="B53" s="32"/>
      <c r="C53" s="25"/>
      <c r="D53" s="25"/>
      <c r="E53" s="25"/>
      <c r="F53" s="25"/>
      <c r="G53" s="5">
        <f t="shared" si="4"/>
        <v>0</v>
      </c>
      <c r="H53" s="41"/>
      <c r="I53" s="41"/>
    </row>
    <row r="54" spans="1:9" ht="15.75" thickBot="1">
      <c r="A54" s="28">
        <f t="shared" si="5"/>
        <v>47</v>
      </c>
      <c r="B54" s="32"/>
      <c r="C54" s="25"/>
      <c r="D54" s="25"/>
      <c r="E54" s="25"/>
      <c r="F54" s="25"/>
      <c r="G54" s="5">
        <f t="shared" si="4"/>
        <v>0</v>
      </c>
      <c r="H54" s="41"/>
      <c r="I54" s="41"/>
    </row>
    <row r="55" spans="1:9" ht="15.75" thickBot="1">
      <c r="A55" s="28">
        <f t="shared" si="5"/>
        <v>48</v>
      </c>
      <c r="B55" s="32"/>
      <c r="C55" s="25"/>
      <c r="D55" s="25"/>
      <c r="E55" s="25"/>
      <c r="F55" s="25"/>
      <c r="G55" s="5">
        <f t="shared" si="4"/>
        <v>0</v>
      </c>
      <c r="H55" s="41"/>
      <c r="I55" s="41"/>
    </row>
    <row r="56" spans="1:9" ht="15.75" thickBot="1">
      <c r="A56" s="28">
        <f t="shared" si="5"/>
        <v>49</v>
      </c>
      <c r="B56" s="32"/>
      <c r="C56" s="25"/>
      <c r="D56" s="25"/>
      <c r="E56" s="25"/>
      <c r="F56" s="25"/>
      <c r="G56" s="5">
        <f t="shared" si="4"/>
        <v>0</v>
      </c>
      <c r="H56" s="41"/>
      <c r="I56" s="41"/>
    </row>
    <row r="57" spans="1:9" ht="15.75" thickBot="1">
      <c r="A57" s="28">
        <f t="shared" si="5"/>
        <v>50</v>
      </c>
      <c r="B57" s="32"/>
      <c r="C57" s="25"/>
      <c r="D57" s="25"/>
      <c r="E57" s="25"/>
      <c r="F57" s="25"/>
      <c r="G57" s="5">
        <f t="shared" si="4"/>
        <v>0</v>
      </c>
      <c r="H57" s="41"/>
      <c r="I57" s="41"/>
    </row>
    <row r="58" spans="1:9" ht="15.75" thickBot="1">
      <c r="A58" s="28">
        <f t="shared" si="5"/>
        <v>51</v>
      </c>
      <c r="B58" s="32"/>
      <c r="C58" s="25"/>
      <c r="D58" s="25"/>
      <c r="E58" s="25"/>
      <c r="F58" s="25"/>
      <c r="G58" s="5">
        <f t="shared" si="4"/>
        <v>0</v>
      </c>
      <c r="H58" s="41"/>
      <c r="I58" s="41"/>
    </row>
    <row r="59" spans="1:9" ht="15.75" thickBot="1">
      <c r="A59" s="28">
        <f t="shared" si="5"/>
        <v>52</v>
      </c>
      <c r="B59" s="32"/>
      <c r="C59" s="25"/>
      <c r="D59" s="25"/>
      <c r="E59" s="25"/>
      <c r="F59" s="25"/>
      <c r="G59" s="5">
        <f t="shared" si="4"/>
        <v>0</v>
      </c>
      <c r="H59" s="41"/>
      <c r="I59" s="41"/>
    </row>
    <row r="60" spans="1:9" ht="15.75" thickBot="1">
      <c r="A60" s="28">
        <f t="shared" si="5"/>
        <v>53</v>
      </c>
      <c r="B60" s="32"/>
      <c r="C60" s="25"/>
      <c r="D60" s="25"/>
      <c r="E60" s="25"/>
      <c r="F60" s="25"/>
      <c r="G60" s="5">
        <f t="shared" si="4"/>
        <v>0</v>
      </c>
      <c r="H60" s="41"/>
      <c r="I60" s="41"/>
    </row>
    <row r="61" spans="1:9" ht="15.75" thickBot="1">
      <c r="A61" s="28">
        <f t="shared" si="5"/>
        <v>54</v>
      </c>
      <c r="B61" s="32"/>
      <c r="C61" s="25"/>
      <c r="D61" s="25"/>
      <c r="E61" s="25"/>
      <c r="F61" s="25"/>
      <c r="G61" s="5">
        <f t="shared" si="4"/>
        <v>0</v>
      </c>
      <c r="H61" s="41"/>
      <c r="I61" s="41"/>
    </row>
    <row r="62" spans="1:9" ht="15.75" thickBot="1">
      <c r="A62" s="28">
        <f t="shared" si="5"/>
        <v>55</v>
      </c>
      <c r="B62" s="32"/>
      <c r="C62" s="25"/>
      <c r="D62" s="25"/>
      <c r="E62" s="25"/>
      <c r="F62" s="25"/>
      <c r="G62" s="5">
        <f t="shared" si="4"/>
        <v>0</v>
      </c>
      <c r="H62" s="41"/>
      <c r="I62" s="41"/>
    </row>
    <row r="63" spans="1:9" ht="15.75" thickBot="1">
      <c r="A63" s="28">
        <f t="shared" si="5"/>
        <v>56</v>
      </c>
      <c r="B63" s="32"/>
      <c r="C63" s="25"/>
      <c r="D63" s="25"/>
      <c r="E63" s="25"/>
      <c r="F63" s="25"/>
      <c r="G63" s="5">
        <f t="shared" si="4"/>
        <v>0</v>
      </c>
      <c r="H63" s="41"/>
      <c r="I63" s="41"/>
    </row>
    <row r="64" spans="1:9" ht="15.75" thickBot="1">
      <c r="A64" s="28">
        <f t="shared" si="5"/>
        <v>57</v>
      </c>
      <c r="B64" s="32"/>
      <c r="C64" s="25"/>
      <c r="D64" s="25"/>
      <c r="E64" s="25"/>
      <c r="F64" s="25"/>
      <c r="G64" s="5">
        <f t="shared" si="4"/>
        <v>0</v>
      </c>
      <c r="H64" s="41"/>
      <c r="I64" s="41"/>
    </row>
    <row r="65" spans="1:9" ht="15.75" thickBot="1">
      <c r="A65" s="28">
        <f t="shared" si="5"/>
        <v>58</v>
      </c>
      <c r="B65" s="32"/>
      <c r="C65" s="25"/>
      <c r="D65" s="25"/>
      <c r="E65" s="25"/>
      <c r="F65" s="25"/>
      <c r="G65" s="5">
        <f t="shared" si="4"/>
        <v>0</v>
      </c>
      <c r="H65" s="41"/>
      <c r="I65" s="41"/>
    </row>
    <row r="66" spans="1:9" ht="15.75" thickBot="1">
      <c r="A66" s="28">
        <f t="shared" si="5"/>
        <v>59</v>
      </c>
      <c r="B66" s="32"/>
      <c r="C66" s="25"/>
      <c r="D66" s="25"/>
      <c r="E66" s="25"/>
      <c r="F66" s="25"/>
      <c r="G66" s="5">
        <f t="shared" si="4"/>
        <v>0</v>
      </c>
      <c r="H66" s="41"/>
      <c r="I66" s="41"/>
    </row>
    <row r="67" spans="1:9" ht="15.75" thickBot="1">
      <c r="A67" s="28">
        <f t="shared" si="5"/>
        <v>60</v>
      </c>
      <c r="B67" s="32"/>
      <c r="C67" s="25"/>
      <c r="D67" s="25"/>
      <c r="E67" s="25"/>
      <c r="F67" s="25"/>
      <c r="G67" s="5">
        <f t="shared" si="4"/>
        <v>0</v>
      </c>
      <c r="H67" s="41"/>
      <c r="I67" s="41"/>
    </row>
    <row r="68" spans="1:9" ht="15.75" thickBot="1">
      <c r="A68" s="28">
        <f t="shared" si="5"/>
        <v>61</v>
      </c>
      <c r="B68" s="32"/>
      <c r="C68" s="25"/>
      <c r="D68" s="25"/>
      <c r="E68" s="25"/>
      <c r="F68" s="25"/>
      <c r="G68" s="5">
        <f t="shared" si="4"/>
        <v>0</v>
      </c>
      <c r="H68" s="41"/>
      <c r="I68" s="41"/>
    </row>
    <row r="69" spans="1:9" ht="15.75" thickBot="1">
      <c r="A69" s="28">
        <f t="shared" si="5"/>
        <v>62</v>
      </c>
      <c r="B69" s="32"/>
      <c r="C69" s="25"/>
      <c r="D69" s="25"/>
      <c r="E69" s="25"/>
      <c r="F69" s="25"/>
      <c r="G69" s="5">
        <f t="shared" si="4"/>
        <v>0</v>
      </c>
      <c r="H69" s="41"/>
      <c r="I69" s="41"/>
    </row>
    <row r="70" spans="1:9" ht="15.75" thickBot="1">
      <c r="A70" s="28">
        <f t="shared" si="5"/>
        <v>63</v>
      </c>
      <c r="B70" s="32"/>
      <c r="C70" s="25"/>
      <c r="D70" s="25"/>
      <c r="E70" s="25"/>
      <c r="F70" s="25"/>
      <c r="G70" s="5">
        <f t="shared" si="4"/>
        <v>0</v>
      </c>
      <c r="H70" s="41"/>
      <c r="I70" s="41"/>
    </row>
    <row r="71" spans="1:9" ht="15.75" thickBot="1">
      <c r="A71" s="28">
        <f t="shared" si="5"/>
        <v>64</v>
      </c>
      <c r="B71" s="32"/>
      <c r="C71" s="25"/>
      <c r="D71" s="25"/>
      <c r="E71" s="25"/>
      <c r="F71" s="25"/>
      <c r="G71" s="5">
        <f t="shared" si="4"/>
        <v>0</v>
      </c>
      <c r="H71" s="41"/>
      <c r="I71" s="41"/>
    </row>
    <row r="72" spans="1:9" ht="15.75" thickBot="1">
      <c r="A72" s="28">
        <f t="shared" si="5"/>
        <v>65</v>
      </c>
      <c r="B72" s="32"/>
      <c r="C72" s="25"/>
      <c r="D72" s="25"/>
      <c r="E72" s="25"/>
      <c r="F72" s="25"/>
      <c r="G72" s="5">
        <f t="shared" si="4"/>
        <v>0</v>
      </c>
      <c r="H72" s="41"/>
      <c r="I72" s="41"/>
    </row>
    <row r="73" spans="1:9" ht="15.75" thickBot="1">
      <c r="A73" s="28">
        <f t="shared" si="5"/>
        <v>66</v>
      </c>
      <c r="B73" s="32"/>
      <c r="C73" s="25"/>
      <c r="D73" s="25"/>
      <c r="E73" s="25"/>
      <c r="F73" s="25"/>
      <c r="G73" s="5">
        <f t="shared" ref="G73" si="6">SUM(COUNTIFS(C73:D73,"*",C73:D73,"&lt;&gt;NO STARTER"))+(COUNTIFS(F73,"*",F73,"&lt;&gt;NO DESSERT"))</f>
        <v>0</v>
      </c>
      <c r="H73" s="41"/>
      <c r="I73" s="41"/>
    </row>
    <row r="74" spans="1:9" ht="15.75" thickBot="1">
      <c r="A74" s="28">
        <f t="shared" ref="A74" si="7">A73+1</f>
        <v>67</v>
      </c>
      <c r="B74" s="32"/>
      <c r="C74" s="25"/>
      <c r="D74" s="25"/>
      <c r="E74" s="25"/>
      <c r="F74" s="25"/>
      <c r="G74" s="5">
        <f>SUM(COUNTIFS(C74:D74,"*",C74:D74,"&lt;&gt;NO STARTER"))+(COUNTIFS(F74,"*",F74,"&lt;&gt;NO DESSERT"))</f>
        <v>0</v>
      </c>
      <c r="H74" s="41"/>
      <c r="I74" s="41"/>
    </row>
    <row r="75" spans="1:9" ht="15.75" thickBot="1">
      <c r="A75" s="28">
        <f>A74+1</f>
        <v>68</v>
      </c>
      <c r="B75" s="32"/>
      <c r="C75" s="25"/>
      <c r="D75" s="25"/>
      <c r="E75" s="25"/>
      <c r="F75" s="25"/>
      <c r="G75" s="5">
        <f>SUM(COUNTIFS(C75:D75,"*",C75:D75,"&lt;&gt;NO STARTER"))+(COUNTIFS(F75,"*",F75,"&lt;&gt;NO DESSERT"))</f>
        <v>0</v>
      </c>
      <c r="H75" s="41"/>
      <c r="I75" s="41"/>
    </row>
    <row r="76" spans="1:9" ht="15.75" thickBot="1">
      <c r="A76" s="28">
        <f>A75+1</f>
        <v>69</v>
      </c>
      <c r="B76" s="32"/>
      <c r="C76" s="25"/>
      <c r="D76" s="25"/>
      <c r="E76" s="25"/>
      <c r="F76" s="25"/>
      <c r="G76" s="5">
        <f>SUM(COUNTIFS(C76:D76,"*",C76:D76,"&lt;&gt;NO STARTER"))+(COUNTIFS(F76,"*",F76,"&lt;&gt;NO DESSERT"))</f>
        <v>0</v>
      </c>
      <c r="H76" s="41"/>
      <c r="I76" s="41"/>
    </row>
    <row r="77" spans="1:9" ht="15.75" thickBot="1">
      <c r="A77" s="28">
        <f>A76+1</f>
        <v>70</v>
      </c>
      <c r="B77" s="32"/>
      <c r="C77" s="25"/>
      <c r="D77" s="25"/>
      <c r="E77" s="25"/>
      <c r="F77" s="25"/>
      <c r="G77" s="5">
        <f>SUM(COUNTIFS(C77:D77,"*",C77:D77,"&lt;&gt;NO STARTER"))+(COUNTIFS(F77,"*",F77,"&lt;&gt;NO DESSERT"))</f>
        <v>0</v>
      </c>
      <c r="H77" s="41"/>
      <c r="I77" s="41"/>
    </row>
  </sheetData>
  <sheetProtection algorithmName="SHA-512" hashValue="qFDGgVQxkhNVxlKYPD1drh7kaNGZgbtDcp5zxM+odpY/CB3unzbIRrtTarsWMVgPCkY3rDG7mZ7+72EDfPXAkA==" saltValue="9NPJ0goBbiaRrAnmLWWG/w==" spinCount="100000" sheet="1" objects="1" scenarios="1"/>
  <mergeCells count="75">
    <mergeCell ref="H7:I7"/>
    <mergeCell ref="K7:L7"/>
    <mergeCell ref="A1:I1"/>
    <mergeCell ref="A3:I3"/>
    <mergeCell ref="D5:G5"/>
    <mergeCell ref="H8:I8"/>
    <mergeCell ref="H9:I9"/>
    <mergeCell ref="H10:I10"/>
    <mergeCell ref="H11:I11"/>
    <mergeCell ref="H12:I12"/>
    <mergeCell ref="H13:I13"/>
    <mergeCell ref="H14:I14"/>
    <mergeCell ref="H15:I15"/>
    <mergeCell ref="H16:I16"/>
    <mergeCell ref="H17:I17"/>
    <mergeCell ref="H18:I18"/>
    <mergeCell ref="H19:I19"/>
    <mergeCell ref="H20:I20"/>
    <mergeCell ref="H21:I21"/>
    <mergeCell ref="H22:I22"/>
    <mergeCell ref="H23:I23"/>
    <mergeCell ref="H24:I24"/>
    <mergeCell ref="H25:I25"/>
    <mergeCell ref="H26:I26"/>
    <mergeCell ref="H27:I27"/>
    <mergeCell ref="H28:I28"/>
    <mergeCell ref="H29:I29"/>
    <mergeCell ref="H30:I30"/>
    <mergeCell ref="H31:I31"/>
    <mergeCell ref="H32:I32"/>
    <mergeCell ref="H33:I33"/>
    <mergeCell ref="H34:I34"/>
    <mergeCell ref="H35:I35"/>
    <mergeCell ref="H36:I36"/>
    <mergeCell ref="H37:I37"/>
    <mergeCell ref="H38:I38"/>
    <mergeCell ref="H39:I39"/>
    <mergeCell ref="H40:I40"/>
    <mergeCell ref="H41:I41"/>
    <mergeCell ref="H42:I42"/>
    <mergeCell ref="H43:I43"/>
    <mergeCell ref="H44:I44"/>
    <mergeCell ref="H45:I45"/>
    <mergeCell ref="H46:I46"/>
    <mergeCell ref="H47:I47"/>
    <mergeCell ref="H48:I48"/>
    <mergeCell ref="H49:I49"/>
    <mergeCell ref="H50:I50"/>
    <mergeCell ref="H51:I51"/>
    <mergeCell ref="H52:I52"/>
    <mergeCell ref="H53:I53"/>
    <mergeCell ref="H54:I54"/>
    <mergeCell ref="H55:I55"/>
    <mergeCell ref="H56:I56"/>
    <mergeCell ref="H57:I57"/>
    <mergeCell ref="H58:I58"/>
    <mergeCell ref="H59:I59"/>
    <mergeCell ref="H60:I60"/>
    <mergeCell ref="H61:I61"/>
    <mergeCell ref="H62:I62"/>
    <mergeCell ref="H63:I63"/>
    <mergeCell ref="H64:I64"/>
    <mergeCell ref="H65:I65"/>
    <mergeCell ref="H66:I66"/>
    <mergeCell ref="H67:I67"/>
    <mergeCell ref="H68:I68"/>
    <mergeCell ref="H69:I69"/>
    <mergeCell ref="H70:I70"/>
    <mergeCell ref="H71:I71"/>
    <mergeCell ref="H72:I72"/>
    <mergeCell ref="H73:I73"/>
    <mergeCell ref="H74:I74"/>
    <mergeCell ref="H75:I75"/>
    <mergeCell ref="H76:I76"/>
    <mergeCell ref="H77:I77"/>
  </mergeCells>
  <dataValidations count="4">
    <dataValidation type="list" allowBlank="1" showInputMessage="1" showErrorMessage="1" sqref="C8:C77" xr:uid="{00000000-0002-0000-0100-000000000000}">
      <formula1>ChristmasStarters</formula1>
    </dataValidation>
    <dataValidation type="list" allowBlank="1" showInputMessage="1" showErrorMessage="1" sqref="D8:D77" xr:uid="{00000000-0002-0000-0100-000001000000}">
      <formula1>ChristmasMains</formula1>
    </dataValidation>
    <dataValidation type="list" allowBlank="1" showInputMessage="1" showErrorMessage="1" sqref="F8:F77" xr:uid="{00000000-0002-0000-0100-000002000000}">
      <formula1>ChristmasDesserts</formula1>
    </dataValidation>
    <dataValidation type="list" allowBlank="1" showInputMessage="1" showErrorMessage="1" sqref="E8:E77" xr:uid="{00000000-0002-0000-0100-000003000000}">
      <formula1>ChristmasSides</formula1>
    </dataValidation>
  </dataValidations>
  <pageMargins left="0.69930555555555596" right="0.69930555555555596" top="0.75" bottom="0.75" header="0.3" footer="0.3"/>
  <pageSetup paperSize="9" orientation="landscape" r:id="rId1"/>
  <headerFooter alignWithMargins="0"/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errorTitle="Missing Value" error="Please select a MAIN." prompt="Please select a MAIN." xr:uid="{00000000-0002-0000-0100-000005000000}">
          <x14:formula1>
            <xm:f>'Pre-Order Summary'!$A$20:$A$31</xm:f>
          </x14:formula1>
          <xm:sqref>D8:D77</xm:sqref>
        </x14:dataValidation>
        <x14:dataValidation type="list" allowBlank="1" showInputMessage="1" showErrorMessage="1" errorTitle="Missing Value" error="Please select a DESSERT or NO DESSERT." prompt="Please select a DESSERT or NO DESSERT." xr:uid="{00000000-0002-0000-0100-000006000000}">
          <x14:formula1>
            <xm:f>'Pre-Order Summary'!$A$35:$A$40</xm:f>
          </x14:formula1>
          <xm:sqref>F8:F77</xm:sqref>
        </x14:dataValidation>
        <x14:dataValidation type="list" allowBlank="1" showInputMessage="1" showErrorMessage="1" errorTitle="Missing Value" error="Please select a STARTER or select NO STARTER." prompt="Please select a STARTER or NO STARTER." xr:uid="{00000000-0002-0000-0100-000004000000}">
          <x14:formula1>
            <xm:f>'Pre-Order Summary'!$A$9:$A$16</xm:f>
          </x14:formula1>
          <xm:sqref>C8:C77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U242"/>
  <sheetViews>
    <sheetView workbookViewId="0">
      <selection activeCell="A2" sqref="A2"/>
    </sheetView>
  </sheetViews>
  <sheetFormatPr defaultRowHeight="15"/>
  <cols>
    <col min="1" max="16384" width="9.140625" style="35"/>
  </cols>
  <sheetData>
    <row r="1" spans="1:21">
      <c r="A1" s="45" t="s">
        <v>69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36"/>
      <c r="P1" s="36"/>
      <c r="Q1" s="36"/>
      <c r="R1" s="36"/>
      <c r="S1" s="36"/>
      <c r="T1" s="36"/>
      <c r="U1" s="36"/>
    </row>
    <row r="2" spans="1:21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</row>
    <row r="3" spans="1:21">
      <c r="A3" s="51">
        <f>'Individual Guest Orders'!B8</f>
        <v>0</v>
      </c>
      <c r="B3" s="52"/>
      <c r="C3" s="52"/>
      <c r="D3" s="53"/>
      <c r="E3" s="36"/>
      <c r="F3" s="51">
        <f>'Individual Guest Orders'!B9</f>
        <v>0</v>
      </c>
      <c r="G3" s="52"/>
      <c r="H3" s="52"/>
      <c r="I3" s="53"/>
      <c r="J3" s="36"/>
      <c r="K3" s="51">
        <f>'Individual Guest Orders'!B10</f>
        <v>0</v>
      </c>
      <c r="L3" s="52"/>
      <c r="M3" s="52"/>
      <c r="N3" s="53"/>
      <c r="O3" s="36"/>
      <c r="P3" s="36"/>
      <c r="Q3" s="36"/>
      <c r="R3" s="36"/>
      <c r="S3" s="36"/>
      <c r="T3" s="36"/>
      <c r="U3" s="36"/>
    </row>
    <row r="4" spans="1:21">
      <c r="A4" s="58" t="s">
        <v>46</v>
      </c>
      <c r="B4" s="59"/>
      <c r="C4" s="54">
        <f>'Individual Guest Orders'!C8</f>
        <v>0</v>
      </c>
      <c r="D4" s="55"/>
      <c r="E4" s="36"/>
      <c r="F4" s="58" t="s">
        <v>46</v>
      </c>
      <c r="G4" s="59"/>
      <c r="H4" s="54">
        <f>'Individual Guest Orders'!C9</f>
        <v>0</v>
      </c>
      <c r="I4" s="55"/>
      <c r="J4" s="36"/>
      <c r="K4" s="58" t="s">
        <v>46</v>
      </c>
      <c r="L4" s="59"/>
      <c r="M4" s="54">
        <f>'Individual Guest Orders'!C10</f>
        <v>0</v>
      </c>
      <c r="N4" s="55"/>
      <c r="O4" s="36"/>
      <c r="P4" s="36"/>
      <c r="Q4" s="36"/>
      <c r="R4" s="36"/>
      <c r="S4" s="36"/>
      <c r="T4" s="36"/>
      <c r="U4" s="36"/>
    </row>
    <row r="5" spans="1:21">
      <c r="A5" s="58" t="s">
        <v>47</v>
      </c>
      <c r="B5" s="59"/>
      <c r="C5" s="54">
        <f>'Individual Guest Orders'!D8</f>
        <v>0</v>
      </c>
      <c r="D5" s="55"/>
      <c r="E5" s="36"/>
      <c r="F5" s="58" t="s">
        <v>47</v>
      </c>
      <c r="G5" s="59"/>
      <c r="H5" s="54">
        <f>'Individual Guest Orders'!D9</f>
        <v>0</v>
      </c>
      <c r="I5" s="55"/>
      <c r="J5" s="36"/>
      <c r="K5" s="58" t="s">
        <v>47</v>
      </c>
      <c r="L5" s="59"/>
      <c r="M5" s="54">
        <f>'Individual Guest Orders'!D10</f>
        <v>0</v>
      </c>
      <c r="N5" s="55"/>
      <c r="O5" s="36"/>
      <c r="P5" s="36"/>
      <c r="Q5" s="36"/>
      <c r="R5" s="36"/>
      <c r="S5" s="36"/>
      <c r="T5" s="36"/>
      <c r="U5" s="36"/>
    </row>
    <row r="6" spans="1:21">
      <c r="A6" s="58" t="s">
        <v>49</v>
      </c>
      <c r="B6" s="59"/>
      <c r="C6" s="54">
        <f>'Individual Guest Orders'!E8</f>
        <v>0</v>
      </c>
      <c r="D6" s="55"/>
      <c r="E6" s="36"/>
      <c r="F6" s="58" t="s">
        <v>49</v>
      </c>
      <c r="G6" s="59"/>
      <c r="H6" s="54">
        <f>'Individual Guest Orders'!E9</f>
        <v>0</v>
      </c>
      <c r="I6" s="55"/>
      <c r="J6" s="36"/>
      <c r="K6" s="58" t="s">
        <v>49</v>
      </c>
      <c r="L6" s="59"/>
      <c r="M6" s="54">
        <f>'Individual Guest Orders'!E10</f>
        <v>0</v>
      </c>
      <c r="N6" s="55"/>
      <c r="O6" s="36"/>
      <c r="P6" s="36"/>
      <c r="Q6" s="36"/>
      <c r="R6" s="36"/>
      <c r="S6" s="36"/>
      <c r="T6" s="36"/>
      <c r="U6" s="36"/>
    </row>
    <row r="7" spans="1:21">
      <c r="A7" s="49" t="s">
        <v>48</v>
      </c>
      <c r="B7" s="50"/>
      <c r="C7" s="56">
        <f>'Individual Guest Orders'!F8</f>
        <v>0</v>
      </c>
      <c r="D7" s="57"/>
      <c r="E7" s="36"/>
      <c r="F7" s="49" t="s">
        <v>48</v>
      </c>
      <c r="G7" s="50"/>
      <c r="H7" s="56">
        <f>'Individual Guest Orders'!F9</f>
        <v>0</v>
      </c>
      <c r="I7" s="57"/>
      <c r="J7" s="36"/>
      <c r="K7" s="49" t="s">
        <v>48</v>
      </c>
      <c r="L7" s="50"/>
      <c r="M7" s="56">
        <f>'Individual Guest Orders'!F10</f>
        <v>0</v>
      </c>
      <c r="N7" s="57"/>
      <c r="O7" s="36"/>
      <c r="P7" s="36"/>
      <c r="Q7" s="36"/>
      <c r="R7" s="36"/>
      <c r="S7" s="36"/>
      <c r="T7" s="36"/>
      <c r="U7" s="36"/>
    </row>
    <row r="8" spans="1:21">
      <c r="A8" s="36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</row>
    <row r="9" spans="1:21">
      <c r="A9" s="51">
        <f>'Individual Guest Orders'!B11</f>
        <v>0</v>
      </c>
      <c r="B9" s="52"/>
      <c r="C9" s="52"/>
      <c r="D9" s="53"/>
      <c r="E9" s="36"/>
      <c r="F9" s="51">
        <f>'Individual Guest Orders'!B12</f>
        <v>0</v>
      </c>
      <c r="G9" s="52"/>
      <c r="H9" s="52"/>
      <c r="I9" s="53"/>
      <c r="J9" s="36"/>
      <c r="K9" s="51">
        <f>'Individual Guest Orders'!B13</f>
        <v>0</v>
      </c>
      <c r="L9" s="52"/>
      <c r="M9" s="52"/>
      <c r="N9" s="53"/>
      <c r="O9" s="36"/>
      <c r="P9" s="36"/>
      <c r="Q9" s="36"/>
      <c r="R9" s="36"/>
      <c r="S9" s="36"/>
      <c r="T9" s="36"/>
      <c r="U9" s="36"/>
    </row>
    <row r="10" spans="1:21">
      <c r="A10" s="58" t="s">
        <v>46</v>
      </c>
      <c r="B10" s="59"/>
      <c r="C10" s="54">
        <f>'Individual Guest Orders'!C11</f>
        <v>0</v>
      </c>
      <c r="D10" s="55"/>
      <c r="E10" s="36"/>
      <c r="F10" s="58" t="s">
        <v>46</v>
      </c>
      <c r="G10" s="59"/>
      <c r="H10" s="54">
        <f>'Individual Guest Orders'!C12</f>
        <v>0</v>
      </c>
      <c r="I10" s="55"/>
      <c r="J10" s="36"/>
      <c r="K10" s="58" t="s">
        <v>46</v>
      </c>
      <c r="L10" s="59"/>
      <c r="M10" s="54">
        <f>'Individual Guest Orders'!C13</f>
        <v>0</v>
      </c>
      <c r="N10" s="55"/>
      <c r="O10" s="36"/>
      <c r="P10" s="36"/>
      <c r="Q10" s="36"/>
      <c r="R10" s="36"/>
      <c r="S10" s="36"/>
      <c r="T10" s="36"/>
      <c r="U10" s="36"/>
    </row>
    <row r="11" spans="1:21">
      <c r="A11" s="58" t="s">
        <v>47</v>
      </c>
      <c r="B11" s="59"/>
      <c r="C11" s="54">
        <f>'Individual Guest Orders'!D11</f>
        <v>0</v>
      </c>
      <c r="D11" s="55"/>
      <c r="E11" s="36"/>
      <c r="F11" s="58" t="s">
        <v>47</v>
      </c>
      <c r="G11" s="59"/>
      <c r="H11" s="54">
        <f>'Individual Guest Orders'!D12</f>
        <v>0</v>
      </c>
      <c r="I11" s="55"/>
      <c r="J11" s="36"/>
      <c r="K11" s="58" t="s">
        <v>47</v>
      </c>
      <c r="L11" s="59"/>
      <c r="M11" s="54">
        <f>'Individual Guest Orders'!D13</f>
        <v>0</v>
      </c>
      <c r="N11" s="55"/>
      <c r="O11" s="36"/>
      <c r="P11" s="36"/>
      <c r="Q11" s="36"/>
      <c r="R11" s="36"/>
      <c r="S11" s="36"/>
      <c r="T11" s="36"/>
      <c r="U11" s="36"/>
    </row>
    <row r="12" spans="1:21">
      <c r="A12" s="58" t="s">
        <v>49</v>
      </c>
      <c r="B12" s="59"/>
      <c r="C12" s="54">
        <f>'Individual Guest Orders'!E11</f>
        <v>0</v>
      </c>
      <c r="D12" s="55"/>
      <c r="E12" s="36"/>
      <c r="F12" s="58" t="s">
        <v>49</v>
      </c>
      <c r="G12" s="59"/>
      <c r="H12" s="54">
        <f>'Individual Guest Orders'!E12</f>
        <v>0</v>
      </c>
      <c r="I12" s="55"/>
      <c r="J12" s="36"/>
      <c r="K12" s="58" t="s">
        <v>49</v>
      </c>
      <c r="L12" s="59"/>
      <c r="M12" s="54">
        <f>'Individual Guest Orders'!E13</f>
        <v>0</v>
      </c>
      <c r="N12" s="55"/>
      <c r="O12" s="36"/>
      <c r="P12" s="36"/>
      <c r="Q12" s="36"/>
      <c r="R12" s="36"/>
      <c r="S12" s="36"/>
      <c r="T12" s="36"/>
      <c r="U12" s="36"/>
    </row>
    <row r="13" spans="1:21">
      <c r="A13" s="49" t="s">
        <v>48</v>
      </c>
      <c r="B13" s="50"/>
      <c r="C13" s="56">
        <f>'Individual Guest Orders'!F11</f>
        <v>0</v>
      </c>
      <c r="D13" s="57"/>
      <c r="E13" s="36"/>
      <c r="F13" s="49" t="s">
        <v>48</v>
      </c>
      <c r="G13" s="50"/>
      <c r="H13" s="56">
        <f>'Individual Guest Orders'!F12</f>
        <v>0</v>
      </c>
      <c r="I13" s="57"/>
      <c r="J13" s="36"/>
      <c r="K13" s="49" t="s">
        <v>48</v>
      </c>
      <c r="L13" s="50"/>
      <c r="M13" s="56">
        <f>'Individual Guest Orders'!F13</f>
        <v>0</v>
      </c>
      <c r="N13" s="57"/>
      <c r="O13" s="36"/>
      <c r="P13" s="36"/>
      <c r="Q13" s="36"/>
      <c r="R13" s="36"/>
      <c r="S13" s="36"/>
      <c r="T13" s="36"/>
      <c r="U13" s="36"/>
    </row>
    <row r="14" spans="1:21">
      <c r="A14" s="36"/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</row>
    <row r="15" spans="1:21">
      <c r="A15" s="51">
        <f>'Individual Guest Orders'!B14</f>
        <v>0</v>
      </c>
      <c r="B15" s="52"/>
      <c r="C15" s="52"/>
      <c r="D15" s="53"/>
      <c r="E15" s="36"/>
      <c r="F15" s="51">
        <f>'Individual Guest Orders'!B15</f>
        <v>0</v>
      </c>
      <c r="G15" s="52"/>
      <c r="H15" s="52"/>
      <c r="I15" s="53"/>
      <c r="J15" s="36"/>
      <c r="K15" s="51">
        <f>'Individual Guest Orders'!B16</f>
        <v>0</v>
      </c>
      <c r="L15" s="52"/>
      <c r="M15" s="52"/>
      <c r="N15" s="53"/>
      <c r="O15" s="36"/>
      <c r="P15" s="36"/>
      <c r="Q15" s="36"/>
      <c r="R15" s="36"/>
      <c r="S15" s="36"/>
      <c r="T15" s="36"/>
      <c r="U15" s="36"/>
    </row>
    <row r="16" spans="1:21">
      <c r="A16" s="58" t="s">
        <v>46</v>
      </c>
      <c r="B16" s="59"/>
      <c r="C16" s="54">
        <f>'Individual Guest Orders'!C14</f>
        <v>0</v>
      </c>
      <c r="D16" s="55"/>
      <c r="E16" s="36"/>
      <c r="F16" s="58" t="s">
        <v>46</v>
      </c>
      <c r="G16" s="59"/>
      <c r="H16" s="54">
        <f>'Individual Guest Orders'!C15</f>
        <v>0</v>
      </c>
      <c r="I16" s="55"/>
      <c r="J16" s="36"/>
      <c r="K16" s="58" t="s">
        <v>46</v>
      </c>
      <c r="L16" s="59"/>
      <c r="M16" s="54">
        <f>'Individual Guest Orders'!C16</f>
        <v>0</v>
      </c>
      <c r="N16" s="55"/>
      <c r="O16" s="36"/>
      <c r="P16" s="36"/>
      <c r="Q16" s="36"/>
      <c r="R16" s="36"/>
      <c r="S16" s="36"/>
      <c r="T16" s="36"/>
      <c r="U16" s="36"/>
    </row>
    <row r="17" spans="1:21">
      <c r="A17" s="58" t="s">
        <v>47</v>
      </c>
      <c r="B17" s="59"/>
      <c r="C17" s="54">
        <f>'Individual Guest Orders'!D14</f>
        <v>0</v>
      </c>
      <c r="D17" s="55"/>
      <c r="E17" s="36"/>
      <c r="F17" s="58" t="s">
        <v>47</v>
      </c>
      <c r="G17" s="59"/>
      <c r="H17" s="54">
        <f>'Individual Guest Orders'!D15</f>
        <v>0</v>
      </c>
      <c r="I17" s="55"/>
      <c r="J17" s="36"/>
      <c r="K17" s="58" t="s">
        <v>47</v>
      </c>
      <c r="L17" s="59"/>
      <c r="M17" s="54">
        <f>'Individual Guest Orders'!D16</f>
        <v>0</v>
      </c>
      <c r="N17" s="55"/>
      <c r="O17" s="36"/>
      <c r="P17" s="36"/>
      <c r="Q17" s="36"/>
      <c r="R17" s="36"/>
      <c r="S17" s="36"/>
      <c r="T17" s="36"/>
      <c r="U17" s="36"/>
    </row>
    <row r="18" spans="1:21">
      <c r="A18" s="58" t="s">
        <v>49</v>
      </c>
      <c r="B18" s="59"/>
      <c r="C18" s="54">
        <f>'Individual Guest Orders'!E14</f>
        <v>0</v>
      </c>
      <c r="D18" s="55"/>
      <c r="E18" s="36"/>
      <c r="F18" s="58" t="s">
        <v>49</v>
      </c>
      <c r="G18" s="59"/>
      <c r="H18" s="54">
        <f>'Individual Guest Orders'!E15</f>
        <v>0</v>
      </c>
      <c r="I18" s="55"/>
      <c r="J18" s="36"/>
      <c r="K18" s="58" t="s">
        <v>49</v>
      </c>
      <c r="L18" s="59"/>
      <c r="M18" s="54">
        <f>'Individual Guest Orders'!E16</f>
        <v>0</v>
      </c>
      <c r="N18" s="55"/>
      <c r="O18" s="36"/>
      <c r="P18" s="36"/>
      <c r="Q18" s="36"/>
      <c r="R18" s="36"/>
      <c r="S18" s="36"/>
      <c r="T18" s="36"/>
      <c r="U18" s="36"/>
    </row>
    <row r="19" spans="1:21">
      <c r="A19" s="49" t="s">
        <v>48</v>
      </c>
      <c r="B19" s="50"/>
      <c r="C19" s="56">
        <f>'Individual Guest Orders'!F14</f>
        <v>0</v>
      </c>
      <c r="D19" s="57"/>
      <c r="E19" s="36"/>
      <c r="F19" s="49" t="s">
        <v>48</v>
      </c>
      <c r="G19" s="50"/>
      <c r="H19" s="56">
        <f>'Individual Guest Orders'!F15</f>
        <v>0</v>
      </c>
      <c r="I19" s="57"/>
      <c r="J19" s="36"/>
      <c r="K19" s="49" t="s">
        <v>48</v>
      </c>
      <c r="L19" s="50"/>
      <c r="M19" s="56">
        <f>'Individual Guest Orders'!F16</f>
        <v>0</v>
      </c>
      <c r="N19" s="57"/>
      <c r="O19" s="36"/>
      <c r="P19" s="36"/>
      <c r="Q19" s="36"/>
      <c r="R19" s="36"/>
      <c r="S19" s="36"/>
      <c r="T19" s="36"/>
      <c r="U19" s="36"/>
    </row>
    <row r="20" spans="1:21">
      <c r="A20" s="36"/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</row>
    <row r="21" spans="1:21">
      <c r="A21" s="51">
        <f>'Individual Guest Orders'!B17</f>
        <v>0</v>
      </c>
      <c r="B21" s="52"/>
      <c r="C21" s="52"/>
      <c r="D21" s="53"/>
      <c r="E21" s="36"/>
      <c r="F21" s="51">
        <f>'Individual Guest Orders'!B18</f>
        <v>0</v>
      </c>
      <c r="G21" s="52"/>
      <c r="H21" s="52"/>
      <c r="I21" s="53"/>
      <c r="J21" s="36"/>
      <c r="K21" s="51">
        <f>'Individual Guest Orders'!B19</f>
        <v>0</v>
      </c>
      <c r="L21" s="52"/>
      <c r="M21" s="52"/>
      <c r="N21" s="53"/>
      <c r="O21" s="36"/>
      <c r="P21" s="36"/>
      <c r="Q21" s="36"/>
      <c r="R21" s="36"/>
      <c r="S21" s="36"/>
      <c r="T21" s="36"/>
      <c r="U21" s="36"/>
    </row>
    <row r="22" spans="1:21">
      <c r="A22" s="58" t="s">
        <v>46</v>
      </c>
      <c r="B22" s="59"/>
      <c r="C22" s="54">
        <f>'Individual Guest Orders'!C17</f>
        <v>0</v>
      </c>
      <c r="D22" s="55"/>
      <c r="E22" s="36"/>
      <c r="F22" s="58" t="s">
        <v>46</v>
      </c>
      <c r="G22" s="59"/>
      <c r="H22" s="54">
        <f>'Individual Guest Orders'!C18</f>
        <v>0</v>
      </c>
      <c r="I22" s="55"/>
      <c r="J22" s="36"/>
      <c r="K22" s="58" t="s">
        <v>46</v>
      </c>
      <c r="L22" s="59"/>
      <c r="M22" s="54">
        <f>'Individual Guest Orders'!C19</f>
        <v>0</v>
      </c>
      <c r="N22" s="55"/>
      <c r="O22" s="36"/>
      <c r="P22" s="36"/>
      <c r="Q22" s="36"/>
      <c r="R22" s="36"/>
      <c r="S22" s="36"/>
      <c r="T22" s="36"/>
      <c r="U22" s="36"/>
    </row>
    <row r="23" spans="1:21">
      <c r="A23" s="58" t="s">
        <v>47</v>
      </c>
      <c r="B23" s="59"/>
      <c r="C23" s="54">
        <f>'Individual Guest Orders'!D17</f>
        <v>0</v>
      </c>
      <c r="D23" s="55"/>
      <c r="E23" s="36"/>
      <c r="F23" s="58" t="s">
        <v>47</v>
      </c>
      <c r="G23" s="59"/>
      <c r="H23" s="54">
        <f>'Individual Guest Orders'!D18</f>
        <v>0</v>
      </c>
      <c r="I23" s="55"/>
      <c r="J23" s="36"/>
      <c r="K23" s="58" t="s">
        <v>47</v>
      </c>
      <c r="L23" s="59"/>
      <c r="M23" s="54">
        <f>'Individual Guest Orders'!D19</f>
        <v>0</v>
      </c>
      <c r="N23" s="55"/>
      <c r="O23" s="36"/>
      <c r="P23" s="36"/>
      <c r="Q23" s="36"/>
      <c r="R23" s="36"/>
      <c r="S23" s="36"/>
      <c r="T23" s="36"/>
      <c r="U23" s="36"/>
    </row>
    <row r="24" spans="1:21">
      <c r="A24" s="58" t="s">
        <v>49</v>
      </c>
      <c r="B24" s="59"/>
      <c r="C24" s="54">
        <f>'Individual Guest Orders'!E17</f>
        <v>0</v>
      </c>
      <c r="D24" s="55"/>
      <c r="E24" s="36"/>
      <c r="F24" s="58" t="s">
        <v>49</v>
      </c>
      <c r="G24" s="59"/>
      <c r="H24" s="54">
        <f>'Individual Guest Orders'!E18</f>
        <v>0</v>
      </c>
      <c r="I24" s="55"/>
      <c r="J24" s="36"/>
      <c r="K24" s="58" t="s">
        <v>49</v>
      </c>
      <c r="L24" s="59"/>
      <c r="M24" s="54">
        <f>'Individual Guest Orders'!E19</f>
        <v>0</v>
      </c>
      <c r="N24" s="55"/>
      <c r="O24" s="36"/>
      <c r="P24" s="36"/>
      <c r="Q24" s="36"/>
      <c r="R24" s="36"/>
      <c r="S24" s="36"/>
      <c r="T24" s="36"/>
      <c r="U24" s="36"/>
    </row>
    <row r="25" spans="1:21">
      <c r="A25" s="49" t="s">
        <v>48</v>
      </c>
      <c r="B25" s="50"/>
      <c r="C25" s="56">
        <f>'Individual Guest Orders'!F17</f>
        <v>0</v>
      </c>
      <c r="D25" s="57"/>
      <c r="E25" s="36"/>
      <c r="F25" s="49" t="s">
        <v>48</v>
      </c>
      <c r="G25" s="50"/>
      <c r="H25" s="56">
        <f>'Individual Guest Orders'!F18</f>
        <v>0</v>
      </c>
      <c r="I25" s="57"/>
      <c r="J25" s="36"/>
      <c r="K25" s="49" t="s">
        <v>48</v>
      </c>
      <c r="L25" s="50"/>
      <c r="M25" s="56">
        <f>'Individual Guest Orders'!F19</f>
        <v>0</v>
      </c>
      <c r="N25" s="57"/>
      <c r="O25" s="36"/>
      <c r="P25" s="36"/>
      <c r="Q25" s="36"/>
      <c r="R25" s="36"/>
      <c r="S25" s="36"/>
      <c r="T25" s="36"/>
      <c r="U25" s="36"/>
    </row>
    <row r="26" spans="1:21">
      <c r="A26" s="36"/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</row>
    <row r="27" spans="1:21">
      <c r="A27" s="51">
        <f>'Individual Guest Orders'!B20</f>
        <v>0</v>
      </c>
      <c r="B27" s="52"/>
      <c r="C27" s="52"/>
      <c r="D27" s="53"/>
      <c r="E27" s="36"/>
      <c r="F27" s="51">
        <f>'Individual Guest Orders'!B21</f>
        <v>0</v>
      </c>
      <c r="G27" s="52"/>
      <c r="H27" s="52"/>
      <c r="I27" s="53"/>
      <c r="J27" s="36"/>
      <c r="K27" s="51">
        <f>'Individual Guest Orders'!B22</f>
        <v>0</v>
      </c>
      <c r="L27" s="52"/>
      <c r="M27" s="52"/>
      <c r="N27" s="53"/>
      <c r="O27" s="36"/>
      <c r="P27" s="36"/>
      <c r="Q27" s="36"/>
      <c r="R27" s="36"/>
      <c r="S27" s="36"/>
      <c r="T27" s="36"/>
      <c r="U27" s="36"/>
    </row>
    <row r="28" spans="1:21">
      <c r="A28" s="58" t="s">
        <v>46</v>
      </c>
      <c r="B28" s="59"/>
      <c r="C28" s="54">
        <f>'Individual Guest Orders'!C20</f>
        <v>0</v>
      </c>
      <c r="D28" s="55"/>
      <c r="E28" s="36"/>
      <c r="F28" s="58" t="s">
        <v>46</v>
      </c>
      <c r="G28" s="59"/>
      <c r="H28" s="54">
        <f>'Individual Guest Orders'!C21</f>
        <v>0</v>
      </c>
      <c r="I28" s="55"/>
      <c r="J28" s="36"/>
      <c r="K28" s="58" t="s">
        <v>46</v>
      </c>
      <c r="L28" s="59"/>
      <c r="M28" s="54">
        <f>'Individual Guest Orders'!C22</f>
        <v>0</v>
      </c>
      <c r="N28" s="55"/>
      <c r="O28" s="36"/>
      <c r="P28" s="36"/>
      <c r="Q28" s="36"/>
      <c r="R28" s="36"/>
      <c r="S28" s="36"/>
      <c r="T28" s="36"/>
      <c r="U28" s="36"/>
    </row>
    <row r="29" spans="1:21">
      <c r="A29" s="58" t="s">
        <v>47</v>
      </c>
      <c r="B29" s="59"/>
      <c r="C29" s="54">
        <f>'Individual Guest Orders'!D20</f>
        <v>0</v>
      </c>
      <c r="D29" s="55"/>
      <c r="E29" s="36"/>
      <c r="F29" s="58" t="s">
        <v>47</v>
      </c>
      <c r="G29" s="59"/>
      <c r="H29" s="54">
        <f>'Individual Guest Orders'!D21</f>
        <v>0</v>
      </c>
      <c r="I29" s="55"/>
      <c r="J29" s="36"/>
      <c r="K29" s="58" t="s">
        <v>47</v>
      </c>
      <c r="L29" s="59"/>
      <c r="M29" s="54">
        <f>'Individual Guest Orders'!D22</f>
        <v>0</v>
      </c>
      <c r="N29" s="55"/>
      <c r="O29" s="36"/>
      <c r="P29" s="36"/>
      <c r="Q29" s="36"/>
      <c r="R29" s="36"/>
      <c r="S29" s="36"/>
      <c r="T29" s="36"/>
      <c r="U29" s="36"/>
    </row>
    <row r="30" spans="1:21">
      <c r="A30" s="58" t="s">
        <v>49</v>
      </c>
      <c r="B30" s="59"/>
      <c r="C30" s="54">
        <f>'Individual Guest Orders'!E20</f>
        <v>0</v>
      </c>
      <c r="D30" s="55"/>
      <c r="E30" s="36"/>
      <c r="F30" s="58" t="s">
        <v>49</v>
      </c>
      <c r="G30" s="59"/>
      <c r="H30" s="54">
        <f>'Individual Guest Orders'!E21</f>
        <v>0</v>
      </c>
      <c r="I30" s="55"/>
      <c r="J30" s="36"/>
      <c r="K30" s="58" t="s">
        <v>49</v>
      </c>
      <c r="L30" s="59"/>
      <c r="M30" s="54">
        <f>'Individual Guest Orders'!E22</f>
        <v>0</v>
      </c>
      <c r="N30" s="55"/>
      <c r="O30" s="36"/>
      <c r="P30" s="36"/>
      <c r="Q30" s="36"/>
      <c r="R30" s="36"/>
      <c r="S30" s="36"/>
      <c r="T30" s="36"/>
      <c r="U30" s="36"/>
    </row>
    <row r="31" spans="1:21">
      <c r="A31" s="49" t="s">
        <v>48</v>
      </c>
      <c r="B31" s="50"/>
      <c r="C31" s="56">
        <f>'Individual Guest Orders'!F20</f>
        <v>0</v>
      </c>
      <c r="D31" s="57"/>
      <c r="E31" s="36"/>
      <c r="F31" s="49" t="s">
        <v>48</v>
      </c>
      <c r="G31" s="50"/>
      <c r="H31" s="56">
        <f>'Individual Guest Orders'!F21</f>
        <v>0</v>
      </c>
      <c r="I31" s="57"/>
      <c r="J31" s="36"/>
      <c r="K31" s="49" t="s">
        <v>48</v>
      </c>
      <c r="L31" s="50"/>
      <c r="M31" s="56">
        <f>'Individual Guest Orders'!F22</f>
        <v>0</v>
      </c>
      <c r="N31" s="57"/>
      <c r="O31" s="36"/>
      <c r="P31" s="36"/>
      <c r="Q31" s="36"/>
      <c r="R31" s="36"/>
      <c r="S31" s="36"/>
      <c r="T31" s="36"/>
      <c r="U31" s="36"/>
    </row>
    <row r="32" spans="1:21">
      <c r="A32" s="36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</row>
    <row r="33" spans="1:21">
      <c r="A33" s="36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</row>
    <row r="34" spans="1:21">
      <c r="A34" s="36"/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</row>
    <row r="35" spans="1:21">
      <c r="A35" s="36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</row>
    <row r="36" spans="1:21">
      <c r="A36" s="51">
        <f>'Individual Guest Orders'!B23</f>
        <v>0</v>
      </c>
      <c r="B36" s="52"/>
      <c r="C36" s="52"/>
      <c r="D36" s="53"/>
      <c r="E36" s="36"/>
      <c r="F36" s="51">
        <f>'Individual Guest Orders'!B24</f>
        <v>0</v>
      </c>
      <c r="G36" s="52"/>
      <c r="H36" s="52"/>
      <c r="I36" s="53"/>
      <c r="J36" s="36"/>
      <c r="K36" s="51">
        <f>'Individual Guest Orders'!B25</f>
        <v>0</v>
      </c>
      <c r="L36" s="52"/>
      <c r="M36" s="52"/>
      <c r="N36" s="53"/>
      <c r="O36" s="36"/>
      <c r="P36" s="36"/>
      <c r="Q36" s="36"/>
      <c r="R36" s="36"/>
      <c r="S36" s="36"/>
      <c r="T36" s="36"/>
      <c r="U36" s="36"/>
    </row>
    <row r="37" spans="1:21">
      <c r="A37" s="58" t="s">
        <v>46</v>
      </c>
      <c r="B37" s="59"/>
      <c r="C37" s="54">
        <f>'Individual Guest Orders'!C23</f>
        <v>0</v>
      </c>
      <c r="D37" s="55"/>
      <c r="E37" s="36"/>
      <c r="F37" s="58" t="s">
        <v>46</v>
      </c>
      <c r="G37" s="59"/>
      <c r="H37" s="54">
        <f>'Individual Guest Orders'!C24</f>
        <v>0</v>
      </c>
      <c r="I37" s="55"/>
      <c r="J37" s="36"/>
      <c r="K37" s="58" t="s">
        <v>46</v>
      </c>
      <c r="L37" s="59"/>
      <c r="M37" s="54">
        <f>'Individual Guest Orders'!C25</f>
        <v>0</v>
      </c>
      <c r="N37" s="55"/>
      <c r="O37" s="36"/>
      <c r="P37" s="36"/>
      <c r="Q37" s="36"/>
      <c r="R37" s="36"/>
      <c r="S37" s="36"/>
      <c r="T37" s="36"/>
      <c r="U37" s="36"/>
    </row>
    <row r="38" spans="1:21">
      <c r="A38" s="58" t="s">
        <v>47</v>
      </c>
      <c r="B38" s="59"/>
      <c r="C38" s="54">
        <f>'Individual Guest Orders'!D23</f>
        <v>0</v>
      </c>
      <c r="D38" s="55"/>
      <c r="E38" s="36"/>
      <c r="F38" s="58" t="s">
        <v>47</v>
      </c>
      <c r="G38" s="59"/>
      <c r="H38" s="54">
        <f>'Individual Guest Orders'!D24</f>
        <v>0</v>
      </c>
      <c r="I38" s="55"/>
      <c r="J38" s="36"/>
      <c r="K38" s="58" t="s">
        <v>47</v>
      </c>
      <c r="L38" s="59"/>
      <c r="M38" s="54">
        <f>'Individual Guest Orders'!D25</f>
        <v>0</v>
      </c>
      <c r="N38" s="55"/>
      <c r="O38" s="36"/>
      <c r="P38" s="36"/>
      <c r="Q38" s="36"/>
      <c r="R38" s="36"/>
      <c r="S38" s="36"/>
      <c r="T38" s="36"/>
      <c r="U38" s="36"/>
    </row>
    <row r="39" spans="1:21">
      <c r="A39" s="58" t="s">
        <v>49</v>
      </c>
      <c r="B39" s="59"/>
      <c r="C39" s="54">
        <f>'Individual Guest Orders'!E23</f>
        <v>0</v>
      </c>
      <c r="D39" s="55"/>
      <c r="E39" s="36"/>
      <c r="F39" s="58" t="s">
        <v>49</v>
      </c>
      <c r="G39" s="59"/>
      <c r="H39" s="54">
        <f>'Individual Guest Orders'!E24</f>
        <v>0</v>
      </c>
      <c r="I39" s="55"/>
      <c r="J39" s="36"/>
      <c r="K39" s="58" t="s">
        <v>49</v>
      </c>
      <c r="L39" s="59"/>
      <c r="M39" s="54">
        <f>'Individual Guest Orders'!E25</f>
        <v>0</v>
      </c>
      <c r="N39" s="55"/>
      <c r="O39" s="36"/>
      <c r="P39" s="36"/>
      <c r="Q39" s="36"/>
      <c r="R39" s="36"/>
      <c r="S39" s="36"/>
      <c r="T39" s="36"/>
      <c r="U39" s="36"/>
    </row>
    <row r="40" spans="1:21">
      <c r="A40" s="49" t="s">
        <v>48</v>
      </c>
      <c r="B40" s="50"/>
      <c r="C40" s="56">
        <f>'Individual Guest Orders'!F23</f>
        <v>0</v>
      </c>
      <c r="D40" s="57"/>
      <c r="E40" s="36"/>
      <c r="F40" s="49" t="s">
        <v>48</v>
      </c>
      <c r="G40" s="50"/>
      <c r="H40" s="56">
        <f>'Individual Guest Orders'!F24</f>
        <v>0</v>
      </c>
      <c r="I40" s="57"/>
      <c r="J40" s="36"/>
      <c r="K40" s="49" t="s">
        <v>48</v>
      </c>
      <c r="L40" s="50"/>
      <c r="M40" s="56">
        <f>'Individual Guest Orders'!F25</f>
        <v>0</v>
      </c>
      <c r="N40" s="57"/>
      <c r="O40" s="36"/>
      <c r="P40" s="36"/>
      <c r="Q40" s="36"/>
      <c r="R40" s="36"/>
      <c r="S40" s="36"/>
      <c r="T40" s="36"/>
      <c r="U40" s="36"/>
    </row>
    <row r="41" spans="1:21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</row>
    <row r="42" spans="1:21">
      <c r="A42" s="51">
        <f>'Individual Guest Orders'!B26</f>
        <v>0</v>
      </c>
      <c r="B42" s="52"/>
      <c r="C42" s="52"/>
      <c r="D42" s="53"/>
      <c r="E42" s="36"/>
      <c r="F42" s="51">
        <f>'Individual Guest Orders'!B27</f>
        <v>0</v>
      </c>
      <c r="G42" s="52"/>
      <c r="H42" s="52"/>
      <c r="I42" s="53"/>
      <c r="J42" s="36"/>
      <c r="K42" s="51">
        <f>'Individual Guest Orders'!B28</f>
        <v>0</v>
      </c>
      <c r="L42" s="52"/>
      <c r="M42" s="52"/>
      <c r="N42" s="53"/>
      <c r="O42" s="36"/>
      <c r="P42" s="36"/>
      <c r="Q42" s="36"/>
      <c r="R42" s="36"/>
      <c r="S42" s="36"/>
      <c r="T42" s="36"/>
      <c r="U42" s="36"/>
    </row>
    <row r="43" spans="1:21">
      <c r="A43" s="58" t="s">
        <v>46</v>
      </c>
      <c r="B43" s="59"/>
      <c r="C43" s="54">
        <f>'Individual Guest Orders'!C26</f>
        <v>0</v>
      </c>
      <c r="D43" s="55"/>
      <c r="E43" s="36"/>
      <c r="F43" s="58" t="s">
        <v>46</v>
      </c>
      <c r="G43" s="59"/>
      <c r="H43" s="54">
        <f>'Individual Guest Orders'!C27</f>
        <v>0</v>
      </c>
      <c r="I43" s="55"/>
      <c r="J43" s="36"/>
      <c r="K43" s="58" t="s">
        <v>46</v>
      </c>
      <c r="L43" s="59"/>
      <c r="M43" s="54">
        <f>'Individual Guest Orders'!C28</f>
        <v>0</v>
      </c>
      <c r="N43" s="55"/>
      <c r="O43" s="36"/>
      <c r="P43" s="36"/>
      <c r="Q43" s="36"/>
      <c r="R43" s="36"/>
      <c r="S43" s="36"/>
      <c r="T43" s="36"/>
      <c r="U43" s="36"/>
    </row>
    <row r="44" spans="1:21">
      <c r="A44" s="58" t="s">
        <v>47</v>
      </c>
      <c r="B44" s="59"/>
      <c r="C44" s="54">
        <f>'Individual Guest Orders'!D26</f>
        <v>0</v>
      </c>
      <c r="D44" s="55"/>
      <c r="E44" s="36"/>
      <c r="F44" s="58" t="s">
        <v>47</v>
      </c>
      <c r="G44" s="59"/>
      <c r="H44" s="54">
        <f>'Individual Guest Orders'!D27</f>
        <v>0</v>
      </c>
      <c r="I44" s="55"/>
      <c r="J44" s="36"/>
      <c r="K44" s="58" t="s">
        <v>47</v>
      </c>
      <c r="L44" s="59"/>
      <c r="M44" s="54">
        <f>'Individual Guest Orders'!D28</f>
        <v>0</v>
      </c>
      <c r="N44" s="55"/>
      <c r="O44" s="36"/>
      <c r="P44" s="36"/>
      <c r="Q44" s="36"/>
      <c r="R44" s="36"/>
      <c r="S44" s="36"/>
      <c r="T44" s="36"/>
      <c r="U44" s="36"/>
    </row>
    <row r="45" spans="1:21">
      <c r="A45" s="58" t="s">
        <v>49</v>
      </c>
      <c r="B45" s="59"/>
      <c r="C45" s="54">
        <f>'Individual Guest Orders'!E26</f>
        <v>0</v>
      </c>
      <c r="D45" s="55"/>
      <c r="E45" s="36"/>
      <c r="F45" s="58" t="s">
        <v>49</v>
      </c>
      <c r="G45" s="59"/>
      <c r="H45" s="54">
        <f>'Individual Guest Orders'!E27</f>
        <v>0</v>
      </c>
      <c r="I45" s="55"/>
      <c r="J45" s="36"/>
      <c r="K45" s="58" t="s">
        <v>49</v>
      </c>
      <c r="L45" s="59"/>
      <c r="M45" s="54">
        <f>'Individual Guest Orders'!E28</f>
        <v>0</v>
      </c>
      <c r="N45" s="55"/>
      <c r="O45" s="36"/>
      <c r="P45" s="36"/>
      <c r="Q45" s="36"/>
      <c r="R45" s="36"/>
      <c r="S45" s="36"/>
      <c r="T45" s="36"/>
      <c r="U45" s="36"/>
    </row>
    <row r="46" spans="1:21">
      <c r="A46" s="49" t="s">
        <v>48</v>
      </c>
      <c r="B46" s="50"/>
      <c r="C46" s="56">
        <f>'Individual Guest Orders'!F26</f>
        <v>0</v>
      </c>
      <c r="D46" s="57"/>
      <c r="E46" s="36"/>
      <c r="F46" s="49" t="s">
        <v>48</v>
      </c>
      <c r="G46" s="50"/>
      <c r="H46" s="56">
        <f>'Individual Guest Orders'!F27</f>
        <v>0</v>
      </c>
      <c r="I46" s="57"/>
      <c r="J46" s="36"/>
      <c r="K46" s="49" t="s">
        <v>48</v>
      </c>
      <c r="L46" s="50"/>
      <c r="M46" s="56">
        <f>'Individual Guest Orders'!F28</f>
        <v>0</v>
      </c>
      <c r="N46" s="57"/>
      <c r="O46" s="36"/>
      <c r="P46" s="36"/>
      <c r="Q46" s="36"/>
      <c r="R46" s="36"/>
      <c r="S46" s="36"/>
      <c r="T46" s="36"/>
      <c r="U46" s="36"/>
    </row>
    <row r="47" spans="1:21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</row>
    <row r="48" spans="1:21">
      <c r="A48" s="51">
        <f>'Individual Guest Orders'!B29</f>
        <v>0</v>
      </c>
      <c r="B48" s="52"/>
      <c r="C48" s="52"/>
      <c r="D48" s="53"/>
      <c r="E48" s="36"/>
      <c r="F48" s="51">
        <f>'Individual Guest Orders'!B30</f>
        <v>0</v>
      </c>
      <c r="G48" s="52"/>
      <c r="H48" s="52"/>
      <c r="I48" s="53"/>
      <c r="J48" s="36"/>
      <c r="K48" s="51">
        <f>'Individual Guest Orders'!B31</f>
        <v>0</v>
      </c>
      <c r="L48" s="52"/>
      <c r="M48" s="52"/>
      <c r="N48" s="53"/>
      <c r="O48" s="36"/>
      <c r="P48" s="36"/>
      <c r="Q48" s="36"/>
      <c r="R48" s="36"/>
      <c r="S48" s="36"/>
      <c r="T48" s="36"/>
      <c r="U48" s="36"/>
    </row>
    <row r="49" spans="1:21">
      <c r="A49" s="58" t="s">
        <v>46</v>
      </c>
      <c r="B49" s="59"/>
      <c r="C49" s="54">
        <f>'Individual Guest Orders'!C29</f>
        <v>0</v>
      </c>
      <c r="D49" s="55"/>
      <c r="E49" s="36"/>
      <c r="F49" s="58" t="s">
        <v>46</v>
      </c>
      <c r="G49" s="59"/>
      <c r="H49" s="54">
        <f>'Individual Guest Orders'!C30</f>
        <v>0</v>
      </c>
      <c r="I49" s="55"/>
      <c r="J49" s="36"/>
      <c r="K49" s="58" t="s">
        <v>46</v>
      </c>
      <c r="L49" s="59"/>
      <c r="M49" s="54">
        <f>'Individual Guest Orders'!C31</f>
        <v>0</v>
      </c>
      <c r="N49" s="55"/>
      <c r="O49" s="36"/>
      <c r="P49" s="36"/>
      <c r="Q49" s="36"/>
      <c r="R49" s="36"/>
      <c r="S49" s="36"/>
      <c r="T49" s="36"/>
      <c r="U49" s="36"/>
    </row>
    <row r="50" spans="1:21">
      <c r="A50" s="58" t="s">
        <v>47</v>
      </c>
      <c r="B50" s="59"/>
      <c r="C50" s="54">
        <f>'Individual Guest Orders'!D29</f>
        <v>0</v>
      </c>
      <c r="D50" s="55"/>
      <c r="E50" s="36"/>
      <c r="F50" s="58" t="s">
        <v>47</v>
      </c>
      <c r="G50" s="59"/>
      <c r="H50" s="54">
        <f>'Individual Guest Orders'!ID30</f>
        <v>0</v>
      </c>
      <c r="I50" s="55"/>
      <c r="J50" s="36"/>
      <c r="K50" s="58" t="s">
        <v>47</v>
      </c>
      <c r="L50" s="59"/>
      <c r="M50" s="54">
        <f>'Individual Guest Orders'!D31</f>
        <v>0</v>
      </c>
      <c r="N50" s="55"/>
      <c r="O50" s="36"/>
      <c r="P50" s="36"/>
      <c r="Q50" s="36"/>
      <c r="R50" s="36"/>
      <c r="S50" s="36"/>
      <c r="T50" s="36"/>
      <c r="U50" s="36"/>
    </row>
    <row r="51" spans="1:21">
      <c r="A51" s="58" t="s">
        <v>49</v>
      </c>
      <c r="B51" s="59"/>
      <c r="C51" s="54">
        <f>'Individual Guest Orders'!E29</f>
        <v>0</v>
      </c>
      <c r="D51" s="55"/>
      <c r="E51" s="36"/>
      <c r="F51" s="58" t="s">
        <v>49</v>
      </c>
      <c r="G51" s="59"/>
      <c r="H51" s="54">
        <f>'Individual Guest Orders'!E30</f>
        <v>0</v>
      </c>
      <c r="I51" s="55"/>
      <c r="J51" s="36"/>
      <c r="K51" s="58" t="s">
        <v>49</v>
      </c>
      <c r="L51" s="59"/>
      <c r="M51" s="54">
        <f>'Individual Guest Orders'!E31</f>
        <v>0</v>
      </c>
      <c r="N51" s="55"/>
      <c r="O51" s="36"/>
      <c r="P51" s="36"/>
      <c r="Q51" s="36"/>
      <c r="R51" s="36"/>
      <c r="S51" s="36"/>
      <c r="T51" s="36"/>
      <c r="U51" s="36"/>
    </row>
    <row r="52" spans="1:21">
      <c r="A52" s="49" t="s">
        <v>48</v>
      </c>
      <c r="B52" s="50"/>
      <c r="C52" s="56">
        <f>'Individual Guest Orders'!F29</f>
        <v>0</v>
      </c>
      <c r="D52" s="57"/>
      <c r="E52" s="36"/>
      <c r="F52" s="49" t="s">
        <v>48</v>
      </c>
      <c r="G52" s="50"/>
      <c r="H52" s="56">
        <f>'Individual Guest Orders'!F30</f>
        <v>0</v>
      </c>
      <c r="I52" s="57"/>
      <c r="J52" s="36"/>
      <c r="K52" s="49" t="s">
        <v>48</v>
      </c>
      <c r="L52" s="50"/>
      <c r="M52" s="56">
        <f>'Individual Guest Orders'!F31</f>
        <v>0</v>
      </c>
      <c r="N52" s="57"/>
      <c r="O52" s="36"/>
      <c r="P52" s="36"/>
      <c r="Q52" s="36"/>
      <c r="R52" s="36"/>
      <c r="S52" s="36"/>
      <c r="T52" s="36"/>
      <c r="U52" s="36"/>
    </row>
    <row r="53" spans="1:21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</row>
    <row r="54" spans="1:21">
      <c r="A54" s="51">
        <f>'Individual Guest Orders'!B32</f>
        <v>0</v>
      </c>
      <c r="B54" s="52"/>
      <c r="C54" s="52"/>
      <c r="D54" s="53"/>
      <c r="E54" s="36"/>
      <c r="F54" s="51">
        <f>'Individual Guest Orders'!B33</f>
        <v>0</v>
      </c>
      <c r="G54" s="52"/>
      <c r="H54" s="52"/>
      <c r="I54" s="53"/>
      <c r="J54" s="36"/>
      <c r="K54" s="51">
        <f>'Individual Guest Orders'!B34</f>
        <v>0</v>
      </c>
      <c r="L54" s="52"/>
      <c r="M54" s="52"/>
      <c r="N54" s="53"/>
      <c r="O54" s="36"/>
      <c r="P54" s="36"/>
      <c r="Q54" s="36"/>
      <c r="R54" s="36"/>
      <c r="S54" s="36"/>
      <c r="T54" s="36"/>
      <c r="U54" s="36"/>
    </row>
    <row r="55" spans="1:21">
      <c r="A55" s="58" t="s">
        <v>46</v>
      </c>
      <c r="B55" s="59"/>
      <c r="C55" s="54">
        <f>'Individual Guest Orders'!C32</f>
        <v>0</v>
      </c>
      <c r="D55" s="55"/>
      <c r="E55" s="36"/>
      <c r="F55" s="58" t="s">
        <v>46</v>
      </c>
      <c r="G55" s="59"/>
      <c r="H55" s="54">
        <f>'Individual Guest Orders'!C33</f>
        <v>0</v>
      </c>
      <c r="I55" s="55"/>
      <c r="J55" s="36"/>
      <c r="K55" s="58" t="s">
        <v>46</v>
      </c>
      <c r="L55" s="59"/>
      <c r="M55" s="54">
        <f>'Individual Guest Orders'!C34</f>
        <v>0</v>
      </c>
      <c r="N55" s="55"/>
      <c r="O55" s="36"/>
      <c r="P55" s="36"/>
      <c r="Q55" s="36"/>
      <c r="R55" s="36"/>
      <c r="S55" s="36"/>
      <c r="T55" s="36"/>
      <c r="U55" s="36"/>
    </row>
    <row r="56" spans="1:21">
      <c r="A56" s="58" t="s">
        <v>47</v>
      </c>
      <c r="B56" s="59"/>
      <c r="C56" s="54">
        <f>'Individual Guest Orders'!D32</f>
        <v>0</v>
      </c>
      <c r="D56" s="55"/>
      <c r="E56" s="36"/>
      <c r="F56" s="58" t="s">
        <v>47</v>
      </c>
      <c r="G56" s="59"/>
      <c r="H56" s="54">
        <f>'Individual Guest Orders'!D33</f>
        <v>0</v>
      </c>
      <c r="I56" s="55"/>
      <c r="J56" s="36"/>
      <c r="K56" s="58" t="s">
        <v>47</v>
      </c>
      <c r="L56" s="59"/>
      <c r="M56" s="54">
        <f>'Individual Guest Orders'!D34</f>
        <v>0</v>
      </c>
      <c r="N56" s="55"/>
      <c r="O56" s="36"/>
      <c r="P56" s="36"/>
      <c r="Q56" s="36"/>
      <c r="R56" s="36"/>
      <c r="S56" s="36"/>
      <c r="T56" s="36"/>
      <c r="U56" s="36"/>
    </row>
    <row r="57" spans="1:21">
      <c r="A57" s="58" t="s">
        <v>49</v>
      </c>
      <c r="B57" s="59"/>
      <c r="C57" s="54">
        <f>'Individual Guest Orders'!E32</f>
        <v>0</v>
      </c>
      <c r="D57" s="55"/>
      <c r="E57" s="36"/>
      <c r="F57" s="58" t="s">
        <v>49</v>
      </c>
      <c r="G57" s="59"/>
      <c r="H57" s="54">
        <f>'Individual Guest Orders'!E33</f>
        <v>0</v>
      </c>
      <c r="I57" s="55"/>
      <c r="J57" s="36"/>
      <c r="K57" s="58" t="s">
        <v>49</v>
      </c>
      <c r="L57" s="59"/>
      <c r="M57" s="54">
        <f>'Individual Guest Orders'!E34</f>
        <v>0</v>
      </c>
      <c r="N57" s="55"/>
      <c r="O57" s="36"/>
      <c r="P57" s="36"/>
      <c r="Q57" s="36"/>
      <c r="R57" s="36"/>
      <c r="S57" s="36"/>
      <c r="T57" s="36"/>
      <c r="U57" s="36"/>
    </row>
    <row r="58" spans="1:21">
      <c r="A58" s="49" t="s">
        <v>48</v>
      </c>
      <c r="B58" s="50"/>
      <c r="C58" s="56">
        <f>'Individual Guest Orders'!F32</f>
        <v>0</v>
      </c>
      <c r="D58" s="57"/>
      <c r="E58" s="36"/>
      <c r="F58" s="49" t="s">
        <v>48</v>
      </c>
      <c r="G58" s="50"/>
      <c r="H58" s="56">
        <f>'Individual Guest Orders'!F33</f>
        <v>0</v>
      </c>
      <c r="I58" s="57"/>
      <c r="J58" s="36"/>
      <c r="K58" s="49" t="s">
        <v>48</v>
      </c>
      <c r="L58" s="50"/>
      <c r="M58" s="56">
        <f>'Individual Guest Orders'!F34</f>
        <v>0</v>
      </c>
      <c r="N58" s="57"/>
      <c r="O58" s="36"/>
      <c r="P58" s="36"/>
      <c r="Q58" s="36"/>
      <c r="R58" s="36"/>
      <c r="S58" s="36"/>
      <c r="T58" s="36"/>
      <c r="U58" s="36"/>
    </row>
    <row r="59" spans="1:21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</row>
    <row r="60" spans="1:21">
      <c r="A60" s="51">
        <f>'Individual Guest Orders'!B35</f>
        <v>0</v>
      </c>
      <c r="B60" s="52"/>
      <c r="C60" s="52"/>
      <c r="D60" s="53"/>
      <c r="E60" s="36"/>
      <c r="F60" s="51">
        <f>'Individual Guest Orders'!B36</f>
        <v>0</v>
      </c>
      <c r="G60" s="52"/>
      <c r="H60" s="52"/>
      <c r="I60" s="53"/>
      <c r="J60" s="36"/>
      <c r="K60" s="51">
        <f>'Individual Guest Orders'!B37</f>
        <v>0</v>
      </c>
      <c r="L60" s="52"/>
      <c r="M60" s="52"/>
      <c r="N60" s="53"/>
      <c r="O60" s="36"/>
      <c r="P60" s="36"/>
      <c r="Q60" s="36"/>
      <c r="R60" s="36"/>
      <c r="S60" s="36"/>
      <c r="T60" s="36"/>
      <c r="U60" s="36"/>
    </row>
    <row r="61" spans="1:21">
      <c r="A61" s="58" t="s">
        <v>46</v>
      </c>
      <c r="B61" s="59"/>
      <c r="C61" s="54">
        <f>'Individual Guest Orders'!C35</f>
        <v>0</v>
      </c>
      <c r="D61" s="55"/>
      <c r="E61" s="36"/>
      <c r="F61" s="58" t="s">
        <v>46</v>
      </c>
      <c r="G61" s="59"/>
      <c r="H61" s="54">
        <f>'Individual Guest Orders'!C36</f>
        <v>0</v>
      </c>
      <c r="I61" s="55"/>
      <c r="J61" s="36"/>
      <c r="K61" s="58" t="s">
        <v>46</v>
      </c>
      <c r="L61" s="59"/>
      <c r="M61" s="54">
        <f>'Individual Guest Orders'!C37</f>
        <v>0</v>
      </c>
      <c r="N61" s="55"/>
      <c r="O61" s="36"/>
      <c r="P61" s="36"/>
      <c r="Q61" s="36"/>
      <c r="R61" s="36"/>
      <c r="S61" s="36"/>
      <c r="T61" s="36"/>
      <c r="U61" s="36"/>
    </row>
    <row r="62" spans="1:21">
      <c r="A62" s="58" t="s">
        <v>47</v>
      </c>
      <c r="B62" s="59"/>
      <c r="C62" s="54">
        <f>'Individual Guest Orders'!D35</f>
        <v>0</v>
      </c>
      <c r="D62" s="55"/>
      <c r="E62" s="36"/>
      <c r="F62" s="58" t="s">
        <v>47</v>
      </c>
      <c r="G62" s="59"/>
      <c r="H62" s="54">
        <f>'Individual Guest Orders'!D36</f>
        <v>0</v>
      </c>
      <c r="I62" s="55"/>
      <c r="J62" s="36"/>
      <c r="K62" s="58" t="s">
        <v>47</v>
      </c>
      <c r="L62" s="59"/>
      <c r="M62" s="54">
        <f>'Individual Guest Orders'!D37</f>
        <v>0</v>
      </c>
      <c r="N62" s="55"/>
      <c r="O62" s="36"/>
      <c r="P62" s="36"/>
      <c r="Q62" s="36"/>
      <c r="R62" s="36"/>
      <c r="S62" s="36"/>
      <c r="T62" s="36"/>
      <c r="U62" s="36"/>
    </row>
    <row r="63" spans="1:21">
      <c r="A63" s="58" t="s">
        <v>49</v>
      </c>
      <c r="B63" s="59"/>
      <c r="C63" s="54">
        <f>'Individual Guest Orders'!E35</f>
        <v>0</v>
      </c>
      <c r="D63" s="55"/>
      <c r="E63" s="36"/>
      <c r="F63" s="58" t="s">
        <v>49</v>
      </c>
      <c r="G63" s="59"/>
      <c r="H63" s="54">
        <f>'Individual Guest Orders'!E36</f>
        <v>0</v>
      </c>
      <c r="I63" s="55"/>
      <c r="J63" s="36"/>
      <c r="K63" s="58" t="s">
        <v>49</v>
      </c>
      <c r="L63" s="59"/>
      <c r="M63" s="54">
        <f>'Individual Guest Orders'!E37</f>
        <v>0</v>
      </c>
      <c r="N63" s="55"/>
      <c r="O63" s="36"/>
      <c r="P63" s="36"/>
      <c r="Q63" s="36"/>
      <c r="R63" s="36"/>
      <c r="S63" s="36"/>
      <c r="T63" s="36"/>
      <c r="U63" s="36"/>
    </row>
    <row r="64" spans="1:21">
      <c r="A64" s="49" t="s">
        <v>48</v>
      </c>
      <c r="B64" s="50"/>
      <c r="C64" s="56">
        <f>'Individual Guest Orders'!F35</f>
        <v>0</v>
      </c>
      <c r="D64" s="57"/>
      <c r="E64" s="36"/>
      <c r="F64" s="49" t="s">
        <v>48</v>
      </c>
      <c r="G64" s="50"/>
      <c r="H64" s="56">
        <f>'Individual Guest Orders'!F36</f>
        <v>0</v>
      </c>
      <c r="I64" s="57"/>
      <c r="J64" s="36"/>
      <c r="K64" s="49" t="s">
        <v>48</v>
      </c>
      <c r="L64" s="50"/>
      <c r="M64" s="56">
        <f>'Individual Guest Orders'!F37</f>
        <v>0</v>
      </c>
      <c r="N64" s="57"/>
      <c r="O64" s="36"/>
      <c r="P64" s="36"/>
      <c r="Q64" s="36"/>
      <c r="R64" s="36"/>
      <c r="S64" s="36"/>
      <c r="T64" s="36"/>
      <c r="U64" s="36"/>
    </row>
    <row r="65" spans="1:21">
      <c r="A65" s="36"/>
      <c r="B65" s="36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</row>
    <row r="66" spans="1:21">
      <c r="A66" s="36"/>
      <c r="B66" s="36"/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</row>
    <row r="67" spans="1:21">
      <c r="A67" s="36"/>
      <c r="B67" s="36"/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</row>
    <row r="68" spans="1:21">
      <c r="A68" s="36"/>
      <c r="B68" s="36"/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</row>
    <row r="69" spans="1:21">
      <c r="A69" s="51">
        <f>'Individual Guest Orders'!B38</f>
        <v>0</v>
      </c>
      <c r="B69" s="52"/>
      <c r="C69" s="52"/>
      <c r="D69" s="53"/>
      <c r="E69" s="36"/>
      <c r="F69" s="51">
        <f>'Individual Guest Orders'!B39</f>
        <v>0</v>
      </c>
      <c r="G69" s="52"/>
      <c r="H69" s="52"/>
      <c r="I69" s="53"/>
      <c r="J69" s="36"/>
      <c r="K69" s="51">
        <f>'Individual Guest Orders'!B40</f>
        <v>0</v>
      </c>
      <c r="L69" s="52"/>
      <c r="M69" s="52"/>
      <c r="N69" s="53"/>
      <c r="O69" s="36"/>
      <c r="P69" s="36"/>
      <c r="Q69" s="36"/>
      <c r="R69" s="36"/>
      <c r="S69" s="36"/>
      <c r="T69" s="36"/>
      <c r="U69" s="36"/>
    </row>
    <row r="70" spans="1:21">
      <c r="A70" s="58" t="s">
        <v>46</v>
      </c>
      <c r="B70" s="59"/>
      <c r="C70" s="54">
        <f>'Individual Guest Orders'!C38</f>
        <v>0</v>
      </c>
      <c r="D70" s="55"/>
      <c r="E70" s="36"/>
      <c r="F70" s="58" t="s">
        <v>46</v>
      </c>
      <c r="G70" s="59"/>
      <c r="H70" s="54">
        <f>'Individual Guest Orders'!C39</f>
        <v>0</v>
      </c>
      <c r="I70" s="55"/>
      <c r="J70" s="36"/>
      <c r="K70" s="58" t="s">
        <v>46</v>
      </c>
      <c r="L70" s="59"/>
      <c r="M70" s="54">
        <f>'Individual Guest Orders'!C40</f>
        <v>0</v>
      </c>
      <c r="N70" s="55"/>
      <c r="O70" s="36"/>
      <c r="P70" s="36"/>
      <c r="Q70" s="36"/>
      <c r="R70" s="36"/>
      <c r="S70" s="36"/>
      <c r="T70" s="36"/>
      <c r="U70" s="36"/>
    </row>
    <row r="71" spans="1:21">
      <c r="A71" s="58" t="s">
        <v>47</v>
      </c>
      <c r="B71" s="59"/>
      <c r="C71" s="54">
        <f>'Individual Guest Orders'!D38</f>
        <v>0</v>
      </c>
      <c r="D71" s="55"/>
      <c r="E71" s="36"/>
      <c r="F71" s="58" t="s">
        <v>47</v>
      </c>
      <c r="G71" s="59"/>
      <c r="H71" s="54">
        <f>'Individual Guest Orders'!D39</f>
        <v>0</v>
      </c>
      <c r="I71" s="55"/>
      <c r="J71" s="36"/>
      <c r="K71" s="58" t="s">
        <v>47</v>
      </c>
      <c r="L71" s="59"/>
      <c r="M71" s="54">
        <f>'Individual Guest Orders'!D40</f>
        <v>0</v>
      </c>
      <c r="N71" s="55"/>
      <c r="O71" s="36"/>
      <c r="P71" s="36"/>
      <c r="Q71" s="36"/>
      <c r="R71" s="36"/>
      <c r="S71" s="36"/>
      <c r="T71" s="36"/>
      <c r="U71" s="36"/>
    </row>
    <row r="72" spans="1:21">
      <c r="A72" s="58" t="s">
        <v>49</v>
      </c>
      <c r="B72" s="59"/>
      <c r="C72" s="54">
        <f>'Individual Guest Orders'!E38</f>
        <v>0</v>
      </c>
      <c r="D72" s="55"/>
      <c r="E72" s="36"/>
      <c r="F72" s="58" t="s">
        <v>49</v>
      </c>
      <c r="G72" s="59"/>
      <c r="H72" s="54">
        <f>'Individual Guest Orders'!E39</f>
        <v>0</v>
      </c>
      <c r="I72" s="55"/>
      <c r="J72" s="36"/>
      <c r="K72" s="58" t="s">
        <v>49</v>
      </c>
      <c r="L72" s="59"/>
      <c r="M72" s="54">
        <f>'Individual Guest Orders'!E40</f>
        <v>0</v>
      </c>
      <c r="N72" s="55"/>
      <c r="O72" s="36"/>
      <c r="P72" s="36"/>
      <c r="Q72" s="36"/>
      <c r="R72" s="36"/>
      <c r="S72" s="36"/>
      <c r="T72" s="36"/>
      <c r="U72" s="36"/>
    </row>
    <row r="73" spans="1:21">
      <c r="A73" s="49" t="s">
        <v>48</v>
      </c>
      <c r="B73" s="50"/>
      <c r="C73" s="56">
        <f>'Individual Guest Orders'!F38</f>
        <v>0</v>
      </c>
      <c r="D73" s="57"/>
      <c r="E73" s="36"/>
      <c r="F73" s="49" t="s">
        <v>48</v>
      </c>
      <c r="G73" s="50"/>
      <c r="H73" s="56">
        <f>'Individual Guest Orders'!F39</f>
        <v>0</v>
      </c>
      <c r="I73" s="57"/>
      <c r="J73" s="36"/>
      <c r="K73" s="49" t="s">
        <v>48</v>
      </c>
      <c r="L73" s="50"/>
      <c r="M73" s="56">
        <f>'Individual Guest Orders'!F40</f>
        <v>0</v>
      </c>
      <c r="N73" s="57"/>
      <c r="O73" s="36"/>
      <c r="P73" s="36"/>
      <c r="Q73" s="36"/>
      <c r="R73" s="36"/>
      <c r="S73" s="36"/>
      <c r="T73" s="36"/>
      <c r="U73" s="36"/>
    </row>
    <row r="74" spans="1:21">
      <c r="A74" s="36"/>
      <c r="B74" s="36"/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</row>
    <row r="75" spans="1:21">
      <c r="A75" s="51">
        <f>'Individual Guest Orders'!B41</f>
        <v>0</v>
      </c>
      <c r="B75" s="52"/>
      <c r="C75" s="52"/>
      <c r="D75" s="53"/>
      <c r="E75" s="36"/>
      <c r="F75" s="51">
        <f>'Individual Guest Orders'!B42</f>
        <v>0</v>
      </c>
      <c r="G75" s="52"/>
      <c r="H75" s="52"/>
      <c r="I75" s="53"/>
      <c r="J75" s="36"/>
      <c r="K75" s="51">
        <f>'Individual Guest Orders'!B43</f>
        <v>0</v>
      </c>
      <c r="L75" s="52"/>
      <c r="M75" s="52"/>
      <c r="N75" s="53"/>
      <c r="O75" s="36"/>
      <c r="P75" s="36"/>
      <c r="Q75" s="36"/>
      <c r="R75" s="36"/>
      <c r="S75" s="36"/>
      <c r="T75" s="36"/>
      <c r="U75" s="36"/>
    </row>
    <row r="76" spans="1:21">
      <c r="A76" s="58" t="s">
        <v>46</v>
      </c>
      <c r="B76" s="59"/>
      <c r="C76" s="54">
        <f>'Individual Guest Orders'!C41</f>
        <v>0</v>
      </c>
      <c r="D76" s="55"/>
      <c r="E76" s="36"/>
      <c r="F76" s="58" t="s">
        <v>46</v>
      </c>
      <c r="G76" s="59"/>
      <c r="H76" s="54">
        <f>'Individual Guest Orders'!C42</f>
        <v>0</v>
      </c>
      <c r="I76" s="55"/>
      <c r="J76" s="36"/>
      <c r="K76" s="58" t="s">
        <v>46</v>
      </c>
      <c r="L76" s="59"/>
      <c r="M76" s="54">
        <f>'Individual Guest Orders'!C43</f>
        <v>0</v>
      </c>
      <c r="N76" s="55"/>
      <c r="O76" s="36"/>
      <c r="P76" s="36"/>
      <c r="Q76" s="36"/>
      <c r="R76" s="36"/>
      <c r="S76" s="36"/>
      <c r="T76" s="36"/>
      <c r="U76" s="36"/>
    </row>
    <row r="77" spans="1:21">
      <c r="A77" s="58" t="s">
        <v>47</v>
      </c>
      <c r="B77" s="59"/>
      <c r="C77" s="54">
        <f>'Individual Guest Orders'!D41</f>
        <v>0</v>
      </c>
      <c r="D77" s="55"/>
      <c r="E77" s="36"/>
      <c r="F77" s="58" t="s">
        <v>47</v>
      </c>
      <c r="G77" s="59"/>
      <c r="H77" s="54">
        <f>'Individual Guest Orders'!D42</f>
        <v>0</v>
      </c>
      <c r="I77" s="55"/>
      <c r="J77" s="36"/>
      <c r="K77" s="58" t="s">
        <v>47</v>
      </c>
      <c r="L77" s="59"/>
      <c r="M77" s="54">
        <f>'Individual Guest Orders'!D43</f>
        <v>0</v>
      </c>
      <c r="N77" s="55"/>
      <c r="O77" s="36"/>
      <c r="P77" s="36"/>
      <c r="Q77" s="36"/>
      <c r="R77" s="36"/>
      <c r="S77" s="36"/>
      <c r="T77" s="36"/>
      <c r="U77" s="36"/>
    </row>
    <row r="78" spans="1:21">
      <c r="A78" s="58" t="s">
        <v>49</v>
      </c>
      <c r="B78" s="59"/>
      <c r="C78" s="54">
        <f>'Individual Guest Orders'!E41</f>
        <v>0</v>
      </c>
      <c r="D78" s="55"/>
      <c r="E78" s="36"/>
      <c r="F78" s="58" t="s">
        <v>49</v>
      </c>
      <c r="G78" s="59"/>
      <c r="H78" s="54">
        <f>'Individual Guest Orders'!E42</f>
        <v>0</v>
      </c>
      <c r="I78" s="55"/>
      <c r="J78" s="36"/>
      <c r="K78" s="58" t="s">
        <v>49</v>
      </c>
      <c r="L78" s="59"/>
      <c r="M78" s="54">
        <f>'Individual Guest Orders'!E43</f>
        <v>0</v>
      </c>
      <c r="N78" s="55"/>
      <c r="O78" s="36"/>
      <c r="P78" s="36"/>
      <c r="Q78" s="36"/>
      <c r="R78" s="36"/>
      <c r="S78" s="36"/>
      <c r="T78" s="36"/>
      <c r="U78" s="36"/>
    </row>
    <row r="79" spans="1:21">
      <c r="A79" s="49" t="s">
        <v>48</v>
      </c>
      <c r="B79" s="50"/>
      <c r="C79" s="56">
        <f>'Individual Guest Orders'!F41</f>
        <v>0</v>
      </c>
      <c r="D79" s="57"/>
      <c r="E79" s="36"/>
      <c r="F79" s="49" t="s">
        <v>48</v>
      </c>
      <c r="G79" s="50"/>
      <c r="H79" s="56">
        <f>'Individual Guest Orders'!F42</f>
        <v>0</v>
      </c>
      <c r="I79" s="57"/>
      <c r="J79" s="36"/>
      <c r="K79" s="49" t="s">
        <v>48</v>
      </c>
      <c r="L79" s="50"/>
      <c r="M79" s="56">
        <f>'Individual Guest Orders'!F43</f>
        <v>0</v>
      </c>
      <c r="N79" s="57"/>
      <c r="O79" s="36"/>
      <c r="P79" s="36"/>
      <c r="Q79" s="36"/>
      <c r="R79" s="36"/>
      <c r="S79" s="36"/>
      <c r="T79" s="36"/>
      <c r="U79" s="36"/>
    </row>
    <row r="80" spans="1:21">
      <c r="A80" s="36"/>
      <c r="B80" s="36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</row>
    <row r="81" spans="1:21">
      <c r="A81" s="51">
        <f>'Individual Guest Orders'!B44</f>
        <v>0</v>
      </c>
      <c r="B81" s="52"/>
      <c r="C81" s="52"/>
      <c r="D81" s="53"/>
      <c r="E81" s="36"/>
      <c r="F81" s="51">
        <f>'Individual Guest Orders'!B45</f>
        <v>0</v>
      </c>
      <c r="G81" s="52"/>
      <c r="H81" s="52"/>
      <c r="I81" s="53"/>
      <c r="J81" s="36"/>
      <c r="K81" s="51">
        <f>'Individual Guest Orders'!B46</f>
        <v>0</v>
      </c>
      <c r="L81" s="52"/>
      <c r="M81" s="52"/>
      <c r="N81" s="53"/>
      <c r="O81" s="36"/>
      <c r="P81" s="36"/>
      <c r="Q81" s="36"/>
      <c r="R81" s="36"/>
      <c r="S81" s="36"/>
      <c r="T81" s="36"/>
      <c r="U81" s="36"/>
    </row>
    <row r="82" spans="1:21">
      <c r="A82" s="58" t="s">
        <v>46</v>
      </c>
      <c r="B82" s="59"/>
      <c r="C82" s="54">
        <f>'Individual Guest Orders'!C44</f>
        <v>0</v>
      </c>
      <c r="D82" s="55"/>
      <c r="E82" s="36"/>
      <c r="F82" s="58" t="s">
        <v>46</v>
      </c>
      <c r="G82" s="59"/>
      <c r="H82" s="54">
        <f>'Individual Guest Orders'!C45</f>
        <v>0</v>
      </c>
      <c r="I82" s="55"/>
      <c r="J82" s="36"/>
      <c r="K82" s="58" t="s">
        <v>46</v>
      </c>
      <c r="L82" s="59"/>
      <c r="M82" s="54">
        <f>'Individual Guest Orders'!C46</f>
        <v>0</v>
      </c>
      <c r="N82" s="55"/>
      <c r="O82" s="36"/>
      <c r="P82" s="36"/>
      <c r="Q82" s="36"/>
      <c r="R82" s="36"/>
      <c r="S82" s="36"/>
      <c r="T82" s="36"/>
      <c r="U82" s="36"/>
    </row>
    <row r="83" spans="1:21">
      <c r="A83" s="58" t="s">
        <v>47</v>
      </c>
      <c r="B83" s="59"/>
      <c r="C83" s="54">
        <f>'Individual Guest Orders'!D44</f>
        <v>0</v>
      </c>
      <c r="D83" s="55"/>
      <c r="E83" s="36"/>
      <c r="F83" s="58" t="s">
        <v>47</v>
      </c>
      <c r="G83" s="59"/>
      <c r="H83" s="54">
        <f>'Individual Guest Orders'!D45</f>
        <v>0</v>
      </c>
      <c r="I83" s="55"/>
      <c r="J83" s="36"/>
      <c r="K83" s="58" t="s">
        <v>47</v>
      </c>
      <c r="L83" s="59"/>
      <c r="M83" s="54">
        <f>'Individual Guest Orders'!D46</f>
        <v>0</v>
      </c>
      <c r="N83" s="55"/>
      <c r="O83" s="36"/>
      <c r="P83" s="36"/>
      <c r="Q83" s="36"/>
      <c r="R83" s="36"/>
      <c r="S83" s="36"/>
      <c r="T83" s="36"/>
      <c r="U83" s="36"/>
    </row>
    <row r="84" spans="1:21">
      <c r="A84" s="58" t="s">
        <v>49</v>
      </c>
      <c r="B84" s="59"/>
      <c r="C84" s="54">
        <f>'Individual Guest Orders'!E44</f>
        <v>0</v>
      </c>
      <c r="D84" s="55"/>
      <c r="E84" s="36"/>
      <c r="F84" s="58" t="s">
        <v>49</v>
      </c>
      <c r="G84" s="59"/>
      <c r="H84" s="54">
        <f>'Individual Guest Orders'!E45</f>
        <v>0</v>
      </c>
      <c r="I84" s="55"/>
      <c r="J84" s="36"/>
      <c r="K84" s="58" t="s">
        <v>49</v>
      </c>
      <c r="L84" s="59"/>
      <c r="M84" s="54">
        <f>'Individual Guest Orders'!E46</f>
        <v>0</v>
      </c>
      <c r="N84" s="55"/>
      <c r="O84" s="36"/>
      <c r="P84" s="36"/>
      <c r="Q84" s="36"/>
      <c r="R84" s="36"/>
      <c r="S84" s="36"/>
      <c r="T84" s="36"/>
      <c r="U84" s="36"/>
    </row>
    <row r="85" spans="1:21">
      <c r="A85" s="49" t="s">
        <v>48</v>
      </c>
      <c r="B85" s="50"/>
      <c r="C85" s="56">
        <f>'Individual Guest Orders'!F44</f>
        <v>0</v>
      </c>
      <c r="D85" s="57"/>
      <c r="E85" s="36"/>
      <c r="F85" s="49" t="s">
        <v>48</v>
      </c>
      <c r="G85" s="50"/>
      <c r="H85" s="56">
        <f>'Individual Guest Orders'!F45</f>
        <v>0</v>
      </c>
      <c r="I85" s="57"/>
      <c r="J85" s="36"/>
      <c r="K85" s="49" t="s">
        <v>48</v>
      </c>
      <c r="L85" s="50"/>
      <c r="M85" s="56">
        <f>'Individual Guest Orders'!F46</f>
        <v>0</v>
      </c>
      <c r="N85" s="57"/>
      <c r="O85" s="36"/>
      <c r="P85" s="36"/>
      <c r="Q85" s="36"/>
      <c r="R85" s="36"/>
      <c r="S85" s="36"/>
      <c r="T85" s="36"/>
      <c r="U85" s="36"/>
    </row>
    <row r="86" spans="1:21">
      <c r="A86" s="36"/>
      <c r="B86" s="36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</row>
    <row r="87" spans="1:21">
      <c r="A87" s="51">
        <f>'Individual Guest Orders'!B47</f>
        <v>0</v>
      </c>
      <c r="B87" s="52"/>
      <c r="C87" s="52"/>
      <c r="D87" s="53"/>
      <c r="E87" s="36"/>
      <c r="F87" s="51">
        <f>'Individual Guest Orders'!B48</f>
        <v>0</v>
      </c>
      <c r="G87" s="52"/>
      <c r="H87" s="52"/>
      <c r="I87" s="53"/>
      <c r="J87" s="36"/>
      <c r="K87" s="51">
        <f>'Individual Guest Orders'!B49</f>
        <v>0</v>
      </c>
      <c r="L87" s="52"/>
      <c r="M87" s="52"/>
      <c r="N87" s="53"/>
      <c r="O87" s="36"/>
      <c r="P87" s="36"/>
      <c r="Q87" s="36"/>
      <c r="R87" s="36"/>
      <c r="S87" s="36"/>
      <c r="T87" s="36"/>
      <c r="U87" s="36"/>
    </row>
    <row r="88" spans="1:21">
      <c r="A88" s="58" t="s">
        <v>46</v>
      </c>
      <c r="B88" s="59"/>
      <c r="C88" s="54">
        <f>'Individual Guest Orders'!C47</f>
        <v>0</v>
      </c>
      <c r="D88" s="55"/>
      <c r="E88" s="36"/>
      <c r="F88" s="58" t="s">
        <v>46</v>
      </c>
      <c r="G88" s="59"/>
      <c r="H88" s="54">
        <f>'Individual Guest Orders'!C48</f>
        <v>0</v>
      </c>
      <c r="I88" s="55"/>
      <c r="J88" s="36"/>
      <c r="K88" s="58" t="s">
        <v>46</v>
      </c>
      <c r="L88" s="59"/>
      <c r="M88" s="54">
        <f>'Individual Guest Orders'!C49</f>
        <v>0</v>
      </c>
      <c r="N88" s="55"/>
      <c r="O88" s="36"/>
      <c r="P88" s="36"/>
      <c r="Q88" s="36"/>
      <c r="R88" s="36"/>
      <c r="S88" s="36"/>
      <c r="T88" s="36"/>
      <c r="U88" s="36"/>
    </row>
    <row r="89" spans="1:21">
      <c r="A89" s="58" t="s">
        <v>47</v>
      </c>
      <c r="B89" s="59"/>
      <c r="C89" s="54">
        <f>'Individual Guest Orders'!D47</f>
        <v>0</v>
      </c>
      <c r="D89" s="55"/>
      <c r="E89" s="36"/>
      <c r="F89" s="58" t="s">
        <v>47</v>
      </c>
      <c r="G89" s="59"/>
      <c r="H89" s="54">
        <f>'Individual Guest Orders'!D48</f>
        <v>0</v>
      </c>
      <c r="I89" s="55"/>
      <c r="J89" s="36"/>
      <c r="K89" s="58" t="s">
        <v>47</v>
      </c>
      <c r="L89" s="59"/>
      <c r="M89" s="54">
        <f>'Individual Guest Orders'!D49</f>
        <v>0</v>
      </c>
      <c r="N89" s="55"/>
      <c r="O89" s="36"/>
      <c r="P89" s="36"/>
      <c r="Q89" s="36"/>
      <c r="R89" s="36"/>
      <c r="S89" s="36"/>
      <c r="T89" s="36"/>
      <c r="U89" s="36"/>
    </row>
    <row r="90" spans="1:21">
      <c r="A90" s="58" t="s">
        <v>49</v>
      </c>
      <c r="B90" s="59"/>
      <c r="C90" s="54">
        <f>'Individual Guest Orders'!E47</f>
        <v>0</v>
      </c>
      <c r="D90" s="55"/>
      <c r="E90" s="36"/>
      <c r="F90" s="58" t="s">
        <v>49</v>
      </c>
      <c r="G90" s="59"/>
      <c r="H90" s="54">
        <f>'Individual Guest Orders'!E48</f>
        <v>0</v>
      </c>
      <c r="I90" s="55"/>
      <c r="J90" s="36"/>
      <c r="K90" s="58" t="s">
        <v>49</v>
      </c>
      <c r="L90" s="59"/>
      <c r="M90" s="54">
        <f>'Individual Guest Orders'!E49</f>
        <v>0</v>
      </c>
      <c r="N90" s="55"/>
      <c r="O90" s="36"/>
      <c r="P90" s="36"/>
      <c r="Q90" s="36"/>
      <c r="R90" s="36"/>
      <c r="S90" s="36"/>
      <c r="T90" s="36"/>
      <c r="U90" s="36"/>
    </row>
    <row r="91" spans="1:21">
      <c r="A91" s="49" t="s">
        <v>48</v>
      </c>
      <c r="B91" s="50"/>
      <c r="C91" s="56">
        <f>'Individual Guest Orders'!F47</f>
        <v>0</v>
      </c>
      <c r="D91" s="57"/>
      <c r="E91" s="36"/>
      <c r="F91" s="49" t="s">
        <v>48</v>
      </c>
      <c r="G91" s="50"/>
      <c r="H91" s="56">
        <f>'Individual Guest Orders'!F48</f>
        <v>0</v>
      </c>
      <c r="I91" s="57"/>
      <c r="J91" s="36"/>
      <c r="K91" s="49" t="s">
        <v>48</v>
      </c>
      <c r="L91" s="50"/>
      <c r="M91" s="56">
        <f>'Individual Guest Orders'!F49</f>
        <v>0</v>
      </c>
      <c r="N91" s="57"/>
      <c r="O91" s="36"/>
      <c r="P91" s="36"/>
      <c r="Q91" s="36"/>
      <c r="R91" s="36"/>
      <c r="S91" s="36"/>
      <c r="T91" s="36"/>
      <c r="U91" s="36"/>
    </row>
    <row r="92" spans="1:21">
      <c r="A92" s="36"/>
      <c r="B92" s="36"/>
      <c r="C92" s="36"/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</row>
    <row r="93" spans="1:21">
      <c r="A93" s="51">
        <f>'Individual Guest Orders'!B50</f>
        <v>0</v>
      </c>
      <c r="B93" s="52"/>
      <c r="C93" s="52"/>
      <c r="D93" s="53"/>
      <c r="E93" s="36"/>
      <c r="F93" s="51">
        <f>'Individual Guest Orders'!B51</f>
        <v>0</v>
      </c>
      <c r="G93" s="52"/>
      <c r="H93" s="52"/>
      <c r="I93" s="53"/>
      <c r="J93" s="36"/>
      <c r="K93" s="51">
        <f>'Individual Guest Orders'!B52</f>
        <v>0</v>
      </c>
      <c r="L93" s="52"/>
      <c r="M93" s="52"/>
      <c r="N93" s="53"/>
      <c r="O93" s="36"/>
      <c r="P93" s="36"/>
      <c r="Q93" s="36"/>
      <c r="R93" s="36"/>
      <c r="S93" s="36"/>
      <c r="T93" s="36"/>
      <c r="U93" s="36"/>
    </row>
    <row r="94" spans="1:21">
      <c r="A94" s="58" t="s">
        <v>46</v>
      </c>
      <c r="B94" s="59"/>
      <c r="C94" s="54">
        <f>'Individual Guest Orders'!C50</f>
        <v>0</v>
      </c>
      <c r="D94" s="55"/>
      <c r="E94" s="36"/>
      <c r="F94" s="58" t="s">
        <v>46</v>
      </c>
      <c r="G94" s="59"/>
      <c r="H94" s="54">
        <f>'Individual Guest Orders'!C51</f>
        <v>0</v>
      </c>
      <c r="I94" s="55"/>
      <c r="J94" s="36"/>
      <c r="K94" s="58" t="s">
        <v>46</v>
      </c>
      <c r="L94" s="59"/>
      <c r="M94" s="54">
        <f>'Individual Guest Orders'!C52</f>
        <v>0</v>
      </c>
      <c r="N94" s="55"/>
      <c r="O94" s="36"/>
      <c r="P94" s="36"/>
      <c r="Q94" s="36"/>
      <c r="R94" s="36"/>
      <c r="S94" s="36"/>
      <c r="T94" s="36"/>
      <c r="U94" s="36"/>
    </row>
    <row r="95" spans="1:21">
      <c r="A95" s="58" t="s">
        <v>47</v>
      </c>
      <c r="B95" s="59"/>
      <c r="C95" s="54">
        <f>'Individual Guest Orders'!D50</f>
        <v>0</v>
      </c>
      <c r="D95" s="55"/>
      <c r="E95" s="36"/>
      <c r="F95" s="58" t="s">
        <v>47</v>
      </c>
      <c r="G95" s="59"/>
      <c r="H95" s="54">
        <f>'Individual Guest Orders'!D51</f>
        <v>0</v>
      </c>
      <c r="I95" s="55"/>
      <c r="J95" s="36"/>
      <c r="K95" s="58" t="s">
        <v>47</v>
      </c>
      <c r="L95" s="59"/>
      <c r="M95" s="54">
        <f>'Individual Guest Orders'!D52</f>
        <v>0</v>
      </c>
      <c r="N95" s="55"/>
      <c r="O95" s="36"/>
      <c r="P95" s="36"/>
      <c r="Q95" s="36"/>
      <c r="R95" s="36"/>
      <c r="S95" s="36"/>
      <c r="T95" s="36"/>
      <c r="U95" s="36"/>
    </row>
    <row r="96" spans="1:21">
      <c r="A96" s="58" t="s">
        <v>49</v>
      </c>
      <c r="B96" s="59"/>
      <c r="C96" s="54">
        <f>'Individual Guest Orders'!E50</f>
        <v>0</v>
      </c>
      <c r="D96" s="55"/>
      <c r="E96" s="36"/>
      <c r="F96" s="58" t="s">
        <v>49</v>
      </c>
      <c r="G96" s="59"/>
      <c r="H96" s="54">
        <f>'Individual Guest Orders'!E51</f>
        <v>0</v>
      </c>
      <c r="I96" s="55"/>
      <c r="J96" s="36"/>
      <c r="K96" s="58" t="s">
        <v>49</v>
      </c>
      <c r="L96" s="59"/>
      <c r="M96" s="54">
        <f>'Individual Guest Orders'!E52</f>
        <v>0</v>
      </c>
      <c r="N96" s="55"/>
      <c r="O96" s="36"/>
      <c r="P96" s="36"/>
      <c r="Q96" s="36"/>
      <c r="R96" s="36"/>
      <c r="S96" s="36"/>
      <c r="T96" s="36"/>
      <c r="U96" s="36"/>
    </row>
    <row r="97" spans="1:21">
      <c r="A97" s="49" t="s">
        <v>48</v>
      </c>
      <c r="B97" s="50"/>
      <c r="C97" s="56">
        <f>'Individual Guest Orders'!F50</f>
        <v>0</v>
      </c>
      <c r="D97" s="57"/>
      <c r="E97" s="36"/>
      <c r="F97" s="49" t="s">
        <v>48</v>
      </c>
      <c r="G97" s="50"/>
      <c r="H97" s="56">
        <f>'Individual Guest Orders'!F51</f>
        <v>0</v>
      </c>
      <c r="I97" s="57"/>
      <c r="J97" s="36"/>
      <c r="K97" s="49" t="s">
        <v>48</v>
      </c>
      <c r="L97" s="50"/>
      <c r="M97" s="56">
        <f>'Individual Guest Orders'!F52</f>
        <v>0</v>
      </c>
      <c r="N97" s="57"/>
      <c r="O97" s="36"/>
      <c r="P97" s="36"/>
      <c r="Q97" s="36"/>
      <c r="R97" s="36"/>
      <c r="S97" s="36"/>
      <c r="T97" s="36"/>
      <c r="U97" s="36"/>
    </row>
    <row r="98" spans="1:21">
      <c r="A98" s="36"/>
      <c r="B98" s="36"/>
      <c r="C98" s="36"/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</row>
    <row r="99" spans="1:21">
      <c r="A99" s="36"/>
      <c r="B99" s="36"/>
      <c r="C99" s="36"/>
      <c r="D99" s="36"/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</row>
    <row r="100" spans="1:21">
      <c r="A100" s="36"/>
      <c r="B100" s="36"/>
      <c r="C100" s="36"/>
      <c r="D100" s="36"/>
      <c r="E100" s="36"/>
      <c r="F100" s="36"/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</row>
    <row r="101" spans="1:21">
      <c r="A101" s="36"/>
      <c r="B101" s="36"/>
      <c r="C101" s="36"/>
      <c r="D101" s="36"/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</row>
    <row r="102" spans="1:21">
      <c r="A102" s="51">
        <f>'Individual Guest Orders'!B53</f>
        <v>0</v>
      </c>
      <c r="B102" s="52"/>
      <c r="C102" s="52"/>
      <c r="D102" s="53"/>
      <c r="E102" s="36"/>
      <c r="F102" s="51">
        <f>'Individual Guest Orders'!B54</f>
        <v>0</v>
      </c>
      <c r="G102" s="52"/>
      <c r="H102" s="52"/>
      <c r="I102" s="53"/>
      <c r="J102" s="36"/>
      <c r="K102" s="51">
        <f>'Individual Guest Orders'!B55</f>
        <v>0</v>
      </c>
      <c r="L102" s="52"/>
      <c r="M102" s="52"/>
      <c r="N102" s="53"/>
      <c r="O102" s="36"/>
      <c r="P102" s="36"/>
      <c r="Q102" s="36"/>
      <c r="R102" s="36"/>
      <c r="S102" s="36"/>
      <c r="T102" s="36"/>
      <c r="U102" s="36"/>
    </row>
    <row r="103" spans="1:21">
      <c r="A103" s="58" t="s">
        <v>46</v>
      </c>
      <c r="B103" s="59"/>
      <c r="C103" s="54">
        <f>'Individual Guest Orders'!C53</f>
        <v>0</v>
      </c>
      <c r="D103" s="55"/>
      <c r="E103" s="36"/>
      <c r="F103" s="58" t="s">
        <v>46</v>
      </c>
      <c r="G103" s="59"/>
      <c r="H103" s="54">
        <f>'Individual Guest Orders'!C54</f>
        <v>0</v>
      </c>
      <c r="I103" s="55"/>
      <c r="J103" s="36"/>
      <c r="K103" s="58" t="s">
        <v>46</v>
      </c>
      <c r="L103" s="59"/>
      <c r="M103" s="54">
        <f>'Individual Guest Orders'!C55</f>
        <v>0</v>
      </c>
      <c r="N103" s="55"/>
      <c r="O103" s="36"/>
      <c r="P103" s="36"/>
      <c r="Q103" s="36"/>
      <c r="R103" s="36"/>
      <c r="S103" s="36"/>
      <c r="T103" s="36"/>
      <c r="U103" s="36"/>
    </row>
    <row r="104" spans="1:21">
      <c r="A104" s="58" t="s">
        <v>47</v>
      </c>
      <c r="B104" s="59"/>
      <c r="C104" s="54">
        <f>'Individual Guest Orders'!D53</f>
        <v>0</v>
      </c>
      <c r="D104" s="55"/>
      <c r="E104" s="36"/>
      <c r="F104" s="58" t="s">
        <v>47</v>
      </c>
      <c r="G104" s="59"/>
      <c r="H104" s="54">
        <f>'Individual Guest Orders'!D54</f>
        <v>0</v>
      </c>
      <c r="I104" s="55"/>
      <c r="J104" s="36"/>
      <c r="K104" s="58" t="s">
        <v>47</v>
      </c>
      <c r="L104" s="59"/>
      <c r="M104" s="54">
        <f>'Individual Guest Orders'!D55</f>
        <v>0</v>
      </c>
      <c r="N104" s="55"/>
      <c r="O104" s="36"/>
      <c r="P104" s="36"/>
      <c r="Q104" s="36"/>
      <c r="R104" s="36"/>
      <c r="S104" s="36"/>
      <c r="T104" s="36"/>
      <c r="U104" s="36"/>
    </row>
    <row r="105" spans="1:21">
      <c r="A105" s="58" t="s">
        <v>49</v>
      </c>
      <c r="B105" s="59"/>
      <c r="C105" s="54">
        <f>'Individual Guest Orders'!E53</f>
        <v>0</v>
      </c>
      <c r="D105" s="55"/>
      <c r="E105" s="36"/>
      <c r="F105" s="58" t="s">
        <v>49</v>
      </c>
      <c r="G105" s="59"/>
      <c r="H105" s="54">
        <f>'Individual Guest Orders'!E54</f>
        <v>0</v>
      </c>
      <c r="I105" s="55"/>
      <c r="J105" s="36"/>
      <c r="K105" s="58" t="s">
        <v>49</v>
      </c>
      <c r="L105" s="59"/>
      <c r="M105" s="54">
        <f>'Individual Guest Orders'!E55</f>
        <v>0</v>
      </c>
      <c r="N105" s="55"/>
      <c r="O105" s="36"/>
      <c r="P105" s="36"/>
      <c r="Q105" s="36"/>
      <c r="R105" s="36"/>
      <c r="S105" s="36"/>
      <c r="T105" s="36"/>
      <c r="U105" s="36"/>
    </row>
    <row r="106" spans="1:21">
      <c r="A106" s="49" t="s">
        <v>48</v>
      </c>
      <c r="B106" s="50"/>
      <c r="C106" s="56">
        <f>'Individual Guest Orders'!F53</f>
        <v>0</v>
      </c>
      <c r="D106" s="57"/>
      <c r="E106" s="36"/>
      <c r="F106" s="49" t="s">
        <v>48</v>
      </c>
      <c r="G106" s="50"/>
      <c r="H106" s="56">
        <f>'Individual Guest Orders'!F54</f>
        <v>0</v>
      </c>
      <c r="I106" s="57"/>
      <c r="J106" s="36"/>
      <c r="K106" s="49" t="s">
        <v>48</v>
      </c>
      <c r="L106" s="50"/>
      <c r="M106" s="56">
        <f>'Individual Guest Orders'!F55</f>
        <v>0</v>
      </c>
      <c r="N106" s="57"/>
      <c r="O106" s="36"/>
      <c r="P106" s="36"/>
      <c r="Q106" s="36"/>
      <c r="R106" s="36"/>
      <c r="S106" s="36"/>
      <c r="T106" s="36"/>
      <c r="U106" s="36"/>
    </row>
    <row r="107" spans="1:21">
      <c r="A107" s="36"/>
      <c r="B107" s="36"/>
      <c r="C107" s="36"/>
      <c r="D107" s="36"/>
      <c r="E107" s="36"/>
      <c r="F107" s="36"/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6"/>
      <c r="T107" s="36"/>
      <c r="U107" s="36"/>
    </row>
    <row r="108" spans="1:21">
      <c r="A108" s="51">
        <f>'Individual Guest Orders'!B56</f>
        <v>0</v>
      </c>
      <c r="B108" s="52"/>
      <c r="C108" s="52"/>
      <c r="D108" s="53"/>
      <c r="E108" s="36"/>
      <c r="F108" s="51">
        <f>'Individual Guest Orders'!B57</f>
        <v>0</v>
      </c>
      <c r="G108" s="52"/>
      <c r="H108" s="52"/>
      <c r="I108" s="53"/>
      <c r="J108" s="36"/>
      <c r="K108" s="51">
        <f>'Individual Guest Orders'!B58</f>
        <v>0</v>
      </c>
      <c r="L108" s="52"/>
      <c r="M108" s="52"/>
      <c r="N108" s="53"/>
      <c r="O108" s="36"/>
      <c r="P108" s="36"/>
      <c r="Q108" s="36"/>
      <c r="R108" s="36"/>
      <c r="S108" s="36"/>
      <c r="T108" s="36"/>
      <c r="U108" s="36"/>
    </row>
    <row r="109" spans="1:21">
      <c r="A109" s="58" t="s">
        <v>46</v>
      </c>
      <c r="B109" s="59"/>
      <c r="C109" s="54">
        <f>'Individual Guest Orders'!C56</f>
        <v>0</v>
      </c>
      <c r="D109" s="55"/>
      <c r="E109" s="36"/>
      <c r="F109" s="58" t="s">
        <v>46</v>
      </c>
      <c r="G109" s="59"/>
      <c r="H109" s="54">
        <f>'Individual Guest Orders'!C57</f>
        <v>0</v>
      </c>
      <c r="I109" s="55"/>
      <c r="J109" s="36"/>
      <c r="K109" s="58" t="s">
        <v>46</v>
      </c>
      <c r="L109" s="59"/>
      <c r="M109" s="54">
        <f>'Individual Guest Orders'!C58</f>
        <v>0</v>
      </c>
      <c r="N109" s="55"/>
      <c r="O109" s="36"/>
      <c r="P109" s="36"/>
      <c r="Q109" s="36"/>
      <c r="R109" s="36"/>
      <c r="S109" s="36"/>
      <c r="T109" s="36"/>
      <c r="U109" s="36"/>
    </row>
    <row r="110" spans="1:21">
      <c r="A110" s="58" t="s">
        <v>47</v>
      </c>
      <c r="B110" s="59"/>
      <c r="C110" s="54">
        <f>'Individual Guest Orders'!D56</f>
        <v>0</v>
      </c>
      <c r="D110" s="55"/>
      <c r="E110" s="36"/>
      <c r="F110" s="58" t="s">
        <v>47</v>
      </c>
      <c r="G110" s="59"/>
      <c r="H110" s="54">
        <f>'Individual Guest Orders'!D57</f>
        <v>0</v>
      </c>
      <c r="I110" s="55"/>
      <c r="J110" s="36"/>
      <c r="K110" s="58" t="s">
        <v>47</v>
      </c>
      <c r="L110" s="59"/>
      <c r="M110" s="54">
        <f>'Individual Guest Orders'!D58</f>
        <v>0</v>
      </c>
      <c r="N110" s="55"/>
      <c r="O110" s="36"/>
      <c r="P110" s="36"/>
      <c r="Q110" s="36"/>
      <c r="R110" s="36"/>
      <c r="S110" s="36"/>
      <c r="T110" s="36"/>
      <c r="U110" s="36"/>
    </row>
    <row r="111" spans="1:21">
      <c r="A111" s="58" t="s">
        <v>49</v>
      </c>
      <c r="B111" s="59"/>
      <c r="C111" s="54">
        <f>'Individual Guest Orders'!E56</f>
        <v>0</v>
      </c>
      <c r="D111" s="55"/>
      <c r="E111" s="36"/>
      <c r="F111" s="58" t="s">
        <v>49</v>
      </c>
      <c r="G111" s="59"/>
      <c r="H111" s="54">
        <f>'Individual Guest Orders'!E57</f>
        <v>0</v>
      </c>
      <c r="I111" s="55"/>
      <c r="J111" s="36"/>
      <c r="K111" s="58" t="s">
        <v>49</v>
      </c>
      <c r="L111" s="59"/>
      <c r="M111" s="54">
        <f>'Individual Guest Orders'!E58</f>
        <v>0</v>
      </c>
      <c r="N111" s="55"/>
      <c r="O111" s="36"/>
      <c r="P111" s="36"/>
      <c r="Q111" s="36"/>
      <c r="R111" s="36"/>
      <c r="S111" s="36"/>
      <c r="T111" s="36"/>
      <c r="U111" s="36"/>
    </row>
    <row r="112" spans="1:21">
      <c r="A112" s="49" t="s">
        <v>48</v>
      </c>
      <c r="B112" s="50"/>
      <c r="C112" s="56">
        <f>'Individual Guest Orders'!F56</f>
        <v>0</v>
      </c>
      <c r="D112" s="57"/>
      <c r="E112" s="36"/>
      <c r="F112" s="49" t="s">
        <v>48</v>
      </c>
      <c r="G112" s="50"/>
      <c r="H112" s="56">
        <f>'Individual Guest Orders'!F57</f>
        <v>0</v>
      </c>
      <c r="I112" s="57"/>
      <c r="J112" s="36"/>
      <c r="K112" s="49" t="s">
        <v>48</v>
      </c>
      <c r="L112" s="50"/>
      <c r="M112" s="56">
        <f>'Individual Guest Orders'!F58</f>
        <v>0</v>
      </c>
      <c r="N112" s="57"/>
      <c r="O112" s="36"/>
      <c r="P112" s="36"/>
      <c r="Q112" s="36"/>
      <c r="R112" s="36"/>
      <c r="S112" s="36"/>
      <c r="T112" s="36"/>
      <c r="U112" s="36"/>
    </row>
    <row r="113" spans="1:21">
      <c r="A113" s="36"/>
      <c r="B113" s="36"/>
      <c r="C113" s="36"/>
      <c r="D113" s="36"/>
      <c r="E113" s="36"/>
      <c r="F113" s="36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36"/>
    </row>
    <row r="114" spans="1:21">
      <c r="A114" s="51">
        <f>'Individual Guest Orders'!B59</f>
        <v>0</v>
      </c>
      <c r="B114" s="52"/>
      <c r="C114" s="52"/>
      <c r="D114" s="53"/>
      <c r="E114" s="36"/>
      <c r="F114" s="51">
        <f>'Individual Guest Orders'!B60</f>
        <v>0</v>
      </c>
      <c r="G114" s="52"/>
      <c r="H114" s="52"/>
      <c r="I114" s="53"/>
      <c r="J114" s="36"/>
      <c r="K114" s="51">
        <f>'Individual Guest Orders'!B61</f>
        <v>0</v>
      </c>
      <c r="L114" s="52"/>
      <c r="M114" s="52"/>
      <c r="N114" s="53"/>
      <c r="O114" s="36"/>
      <c r="P114" s="36"/>
      <c r="Q114" s="36"/>
      <c r="R114" s="36"/>
      <c r="S114" s="36"/>
      <c r="T114" s="36"/>
      <c r="U114" s="36"/>
    </row>
    <row r="115" spans="1:21">
      <c r="A115" s="58" t="s">
        <v>46</v>
      </c>
      <c r="B115" s="59"/>
      <c r="C115" s="54">
        <f>'Individual Guest Orders'!C59</f>
        <v>0</v>
      </c>
      <c r="D115" s="55"/>
      <c r="E115" s="36"/>
      <c r="F115" s="58" t="s">
        <v>46</v>
      </c>
      <c r="G115" s="59"/>
      <c r="H115" s="54">
        <f>'Individual Guest Orders'!C60</f>
        <v>0</v>
      </c>
      <c r="I115" s="55"/>
      <c r="J115" s="36"/>
      <c r="K115" s="58" t="s">
        <v>46</v>
      </c>
      <c r="L115" s="59"/>
      <c r="M115" s="54">
        <f>'Individual Guest Orders'!C61</f>
        <v>0</v>
      </c>
      <c r="N115" s="55"/>
      <c r="O115" s="36"/>
      <c r="P115" s="36"/>
      <c r="Q115" s="36"/>
      <c r="R115" s="36"/>
      <c r="S115" s="36"/>
      <c r="T115" s="36"/>
      <c r="U115" s="36"/>
    </row>
    <row r="116" spans="1:21">
      <c r="A116" s="58" t="s">
        <v>47</v>
      </c>
      <c r="B116" s="59"/>
      <c r="C116" s="54">
        <f>'Individual Guest Orders'!D59</f>
        <v>0</v>
      </c>
      <c r="D116" s="55"/>
      <c r="E116" s="36"/>
      <c r="F116" s="58" t="s">
        <v>47</v>
      </c>
      <c r="G116" s="59"/>
      <c r="H116" s="54">
        <f>'Individual Guest Orders'!D60</f>
        <v>0</v>
      </c>
      <c r="I116" s="55"/>
      <c r="J116" s="36"/>
      <c r="K116" s="58" t="s">
        <v>47</v>
      </c>
      <c r="L116" s="59"/>
      <c r="M116" s="54">
        <f>'Individual Guest Orders'!D61</f>
        <v>0</v>
      </c>
      <c r="N116" s="55"/>
      <c r="O116" s="36"/>
      <c r="P116" s="36"/>
      <c r="Q116" s="36"/>
      <c r="R116" s="36"/>
      <c r="S116" s="36"/>
      <c r="T116" s="36"/>
      <c r="U116" s="36"/>
    </row>
    <row r="117" spans="1:21">
      <c r="A117" s="58" t="s">
        <v>49</v>
      </c>
      <c r="B117" s="59"/>
      <c r="C117" s="54">
        <f>'Individual Guest Orders'!E59</f>
        <v>0</v>
      </c>
      <c r="D117" s="55"/>
      <c r="E117" s="36"/>
      <c r="F117" s="58" t="s">
        <v>49</v>
      </c>
      <c r="G117" s="59"/>
      <c r="H117" s="54">
        <f>'Individual Guest Orders'!E60</f>
        <v>0</v>
      </c>
      <c r="I117" s="55"/>
      <c r="J117" s="36"/>
      <c r="K117" s="58" t="s">
        <v>49</v>
      </c>
      <c r="L117" s="59"/>
      <c r="M117" s="54">
        <f>'Individual Guest Orders'!E61</f>
        <v>0</v>
      </c>
      <c r="N117" s="55"/>
      <c r="O117" s="36"/>
      <c r="P117" s="36"/>
      <c r="Q117" s="36"/>
      <c r="R117" s="36"/>
      <c r="S117" s="36"/>
      <c r="T117" s="36"/>
      <c r="U117" s="36"/>
    </row>
    <row r="118" spans="1:21">
      <c r="A118" s="49" t="s">
        <v>48</v>
      </c>
      <c r="B118" s="50"/>
      <c r="C118" s="56">
        <f>'Individual Guest Orders'!F59</f>
        <v>0</v>
      </c>
      <c r="D118" s="57"/>
      <c r="E118" s="36"/>
      <c r="F118" s="49" t="s">
        <v>48</v>
      </c>
      <c r="G118" s="50"/>
      <c r="H118" s="56">
        <f>'Individual Guest Orders'!F60</f>
        <v>0</v>
      </c>
      <c r="I118" s="57"/>
      <c r="J118" s="36"/>
      <c r="K118" s="49" t="s">
        <v>48</v>
      </c>
      <c r="L118" s="50"/>
      <c r="M118" s="56">
        <f>'Individual Guest Orders'!F61</f>
        <v>0</v>
      </c>
      <c r="N118" s="57"/>
      <c r="O118" s="36"/>
      <c r="P118" s="36"/>
      <c r="Q118" s="36"/>
      <c r="R118" s="36"/>
      <c r="S118" s="36"/>
      <c r="T118" s="36"/>
      <c r="U118" s="36"/>
    </row>
    <row r="119" spans="1:21">
      <c r="A119" s="36"/>
      <c r="B119" s="36"/>
      <c r="C119" s="36"/>
      <c r="D119" s="36"/>
      <c r="E119" s="36"/>
      <c r="F119" s="36"/>
      <c r="G119" s="36"/>
      <c r="H119" s="36"/>
      <c r="I119" s="36"/>
      <c r="J119" s="36"/>
      <c r="K119" s="36"/>
      <c r="L119" s="36"/>
      <c r="M119" s="36"/>
      <c r="N119" s="36"/>
      <c r="O119" s="36"/>
      <c r="P119" s="36"/>
      <c r="Q119" s="36"/>
      <c r="R119" s="36"/>
      <c r="S119" s="36"/>
      <c r="T119" s="36"/>
      <c r="U119" s="36"/>
    </row>
    <row r="120" spans="1:21">
      <c r="A120" s="51">
        <f>'Individual Guest Orders'!B62</f>
        <v>0</v>
      </c>
      <c r="B120" s="52"/>
      <c r="C120" s="52"/>
      <c r="D120" s="53"/>
      <c r="E120" s="36"/>
      <c r="F120" s="51">
        <f>'Individual Guest Orders'!B63</f>
        <v>0</v>
      </c>
      <c r="G120" s="52"/>
      <c r="H120" s="52"/>
      <c r="I120" s="53"/>
      <c r="J120" s="36"/>
      <c r="K120" s="51">
        <f>'Individual Guest Orders'!B64</f>
        <v>0</v>
      </c>
      <c r="L120" s="52"/>
      <c r="M120" s="52"/>
      <c r="N120" s="53"/>
      <c r="O120" s="36"/>
      <c r="P120" s="36"/>
      <c r="Q120" s="36"/>
      <c r="R120" s="36"/>
      <c r="S120" s="36"/>
      <c r="T120" s="36"/>
      <c r="U120" s="36"/>
    </row>
    <row r="121" spans="1:21">
      <c r="A121" s="58" t="s">
        <v>46</v>
      </c>
      <c r="B121" s="59"/>
      <c r="C121" s="54">
        <f>'Individual Guest Orders'!C62</f>
        <v>0</v>
      </c>
      <c r="D121" s="55"/>
      <c r="E121" s="36"/>
      <c r="F121" s="58" t="s">
        <v>46</v>
      </c>
      <c r="G121" s="59"/>
      <c r="H121" s="54">
        <f>'Individual Guest Orders'!C63</f>
        <v>0</v>
      </c>
      <c r="I121" s="55"/>
      <c r="J121" s="36"/>
      <c r="K121" s="58" t="s">
        <v>46</v>
      </c>
      <c r="L121" s="59"/>
      <c r="M121" s="54">
        <f>'Individual Guest Orders'!C64</f>
        <v>0</v>
      </c>
      <c r="N121" s="55"/>
      <c r="O121" s="36"/>
      <c r="P121" s="36"/>
      <c r="Q121" s="36"/>
      <c r="R121" s="36"/>
      <c r="S121" s="36"/>
      <c r="T121" s="36"/>
      <c r="U121" s="36"/>
    </row>
    <row r="122" spans="1:21">
      <c r="A122" s="58" t="s">
        <v>47</v>
      </c>
      <c r="B122" s="59"/>
      <c r="C122" s="54">
        <f>'Individual Guest Orders'!D62</f>
        <v>0</v>
      </c>
      <c r="D122" s="55"/>
      <c r="E122" s="36"/>
      <c r="F122" s="58" t="s">
        <v>47</v>
      </c>
      <c r="G122" s="59"/>
      <c r="H122" s="54">
        <f>'Individual Guest Orders'!D63</f>
        <v>0</v>
      </c>
      <c r="I122" s="55"/>
      <c r="J122" s="36"/>
      <c r="K122" s="58" t="s">
        <v>47</v>
      </c>
      <c r="L122" s="59"/>
      <c r="M122" s="54">
        <f>'Individual Guest Orders'!D64</f>
        <v>0</v>
      </c>
      <c r="N122" s="55"/>
      <c r="O122" s="36"/>
      <c r="P122" s="36"/>
      <c r="Q122" s="36"/>
      <c r="R122" s="36"/>
      <c r="S122" s="36"/>
      <c r="T122" s="36"/>
      <c r="U122" s="36"/>
    </row>
    <row r="123" spans="1:21">
      <c r="A123" s="58" t="s">
        <v>49</v>
      </c>
      <c r="B123" s="59"/>
      <c r="C123" s="54">
        <f>'Individual Guest Orders'!E62</f>
        <v>0</v>
      </c>
      <c r="D123" s="55"/>
      <c r="E123" s="36"/>
      <c r="F123" s="58" t="s">
        <v>49</v>
      </c>
      <c r="G123" s="59"/>
      <c r="H123" s="54">
        <f>'Individual Guest Orders'!E63</f>
        <v>0</v>
      </c>
      <c r="I123" s="55"/>
      <c r="J123" s="36"/>
      <c r="K123" s="58" t="s">
        <v>49</v>
      </c>
      <c r="L123" s="59"/>
      <c r="M123" s="54">
        <f>'Individual Guest Orders'!E64</f>
        <v>0</v>
      </c>
      <c r="N123" s="55"/>
      <c r="O123" s="36"/>
      <c r="P123" s="36"/>
      <c r="Q123" s="36"/>
      <c r="R123" s="36"/>
      <c r="S123" s="36"/>
      <c r="T123" s="36"/>
      <c r="U123" s="36"/>
    </row>
    <row r="124" spans="1:21">
      <c r="A124" s="49" t="s">
        <v>48</v>
      </c>
      <c r="B124" s="50"/>
      <c r="C124" s="56">
        <f>'Individual Guest Orders'!F62</f>
        <v>0</v>
      </c>
      <c r="D124" s="57"/>
      <c r="E124" s="36"/>
      <c r="F124" s="49" t="s">
        <v>48</v>
      </c>
      <c r="G124" s="50"/>
      <c r="H124" s="56">
        <f>'Individual Guest Orders'!F63</f>
        <v>0</v>
      </c>
      <c r="I124" s="57"/>
      <c r="J124" s="36"/>
      <c r="K124" s="49" t="s">
        <v>48</v>
      </c>
      <c r="L124" s="50"/>
      <c r="M124" s="56">
        <f>'Individual Guest Orders'!F64</f>
        <v>0</v>
      </c>
      <c r="N124" s="57"/>
      <c r="O124" s="36"/>
      <c r="P124" s="36"/>
      <c r="Q124" s="36"/>
      <c r="R124" s="36"/>
      <c r="S124" s="36"/>
      <c r="T124" s="36"/>
      <c r="U124" s="36"/>
    </row>
    <row r="125" spans="1:21">
      <c r="A125" s="36"/>
      <c r="B125" s="36"/>
      <c r="C125" s="36"/>
      <c r="D125" s="36"/>
      <c r="E125" s="36"/>
      <c r="F125" s="36"/>
      <c r="G125" s="36"/>
      <c r="H125" s="36"/>
      <c r="I125" s="36"/>
      <c r="J125" s="36"/>
      <c r="K125" s="36"/>
      <c r="L125" s="36"/>
      <c r="M125" s="36"/>
      <c r="N125" s="36"/>
      <c r="O125" s="36"/>
      <c r="P125" s="36"/>
      <c r="Q125" s="36"/>
      <c r="R125" s="36"/>
      <c r="S125" s="36"/>
      <c r="T125" s="36"/>
      <c r="U125" s="36"/>
    </row>
    <row r="126" spans="1:21">
      <c r="A126" s="51">
        <f>'Individual Guest Orders'!B65</f>
        <v>0</v>
      </c>
      <c r="B126" s="52"/>
      <c r="C126" s="52"/>
      <c r="D126" s="53"/>
      <c r="E126" s="36"/>
      <c r="F126" s="51">
        <f>'Individual Guest Orders'!B66</f>
        <v>0</v>
      </c>
      <c r="G126" s="52"/>
      <c r="H126" s="52"/>
      <c r="I126" s="53"/>
      <c r="J126" s="36"/>
      <c r="K126" s="51">
        <f>'Individual Guest Orders'!B67</f>
        <v>0</v>
      </c>
      <c r="L126" s="52"/>
      <c r="M126" s="52"/>
      <c r="N126" s="53"/>
      <c r="O126" s="36"/>
      <c r="P126" s="36"/>
      <c r="Q126" s="36"/>
      <c r="R126" s="36"/>
      <c r="S126" s="36"/>
      <c r="T126" s="36"/>
      <c r="U126" s="36"/>
    </row>
    <row r="127" spans="1:21">
      <c r="A127" s="58" t="s">
        <v>46</v>
      </c>
      <c r="B127" s="59"/>
      <c r="C127" s="54">
        <f>'Individual Guest Orders'!C65</f>
        <v>0</v>
      </c>
      <c r="D127" s="55"/>
      <c r="E127" s="36"/>
      <c r="F127" s="58" t="s">
        <v>46</v>
      </c>
      <c r="G127" s="59"/>
      <c r="H127" s="54">
        <f>'Individual Guest Orders'!C66</f>
        <v>0</v>
      </c>
      <c r="I127" s="55"/>
      <c r="J127" s="36"/>
      <c r="K127" s="58" t="s">
        <v>46</v>
      </c>
      <c r="L127" s="59"/>
      <c r="M127" s="54">
        <f>'Individual Guest Orders'!C67</f>
        <v>0</v>
      </c>
      <c r="N127" s="55"/>
      <c r="O127" s="36"/>
      <c r="P127" s="36"/>
      <c r="Q127" s="36"/>
      <c r="R127" s="36"/>
      <c r="S127" s="36"/>
      <c r="T127" s="36"/>
      <c r="U127" s="36"/>
    </row>
    <row r="128" spans="1:21">
      <c r="A128" s="58" t="s">
        <v>47</v>
      </c>
      <c r="B128" s="59"/>
      <c r="C128" s="54">
        <f>'Individual Guest Orders'!D65</f>
        <v>0</v>
      </c>
      <c r="D128" s="55"/>
      <c r="E128" s="36"/>
      <c r="F128" s="58" t="s">
        <v>47</v>
      </c>
      <c r="G128" s="59"/>
      <c r="H128" s="54">
        <f>'Individual Guest Orders'!D66</f>
        <v>0</v>
      </c>
      <c r="I128" s="55"/>
      <c r="J128" s="36"/>
      <c r="K128" s="58" t="s">
        <v>47</v>
      </c>
      <c r="L128" s="59"/>
      <c r="M128" s="54">
        <f>'Individual Guest Orders'!D67</f>
        <v>0</v>
      </c>
      <c r="N128" s="55"/>
      <c r="O128" s="36"/>
      <c r="P128" s="36"/>
      <c r="Q128" s="36"/>
      <c r="R128" s="36"/>
      <c r="S128" s="36"/>
      <c r="T128" s="36"/>
      <c r="U128" s="36"/>
    </row>
    <row r="129" spans="1:21">
      <c r="A129" s="58" t="s">
        <v>49</v>
      </c>
      <c r="B129" s="59"/>
      <c r="C129" s="54">
        <f>'Individual Guest Orders'!E65</f>
        <v>0</v>
      </c>
      <c r="D129" s="55"/>
      <c r="E129" s="36"/>
      <c r="F129" s="58" t="s">
        <v>49</v>
      </c>
      <c r="G129" s="59"/>
      <c r="H129" s="54">
        <f>'Individual Guest Orders'!E66</f>
        <v>0</v>
      </c>
      <c r="I129" s="55"/>
      <c r="J129" s="36"/>
      <c r="K129" s="58" t="s">
        <v>49</v>
      </c>
      <c r="L129" s="59"/>
      <c r="M129" s="54">
        <f>'Individual Guest Orders'!E67</f>
        <v>0</v>
      </c>
      <c r="N129" s="55"/>
      <c r="O129" s="36"/>
      <c r="P129" s="36"/>
      <c r="Q129" s="36"/>
      <c r="R129" s="36"/>
      <c r="S129" s="36"/>
      <c r="T129" s="36"/>
      <c r="U129" s="36"/>
    </row>
    <row r="130" spans="1:21">
      <c r="A130" s="49" t="s">
        <v>48</v>
      </c>
      <c r="B130" s="50"/>
      <c r="C130" s="56">
        <f>'Individual Guest Orders'!F65</f>
        <v>0</v>
      </c>
      <c r="D130" s="57"/>
      <c r="E130" s="36"/>
      <c r="F130" s="49" t="s">
        <v>48</v>
      </c>
      <c r="G130" s="50"/>
      <c r="H130" s="56">
        <f>'Individual Guest Orders'!F66</f>
        <v>0</v>
      </c>
      <c r="I130" s="57"/>
      <c r="J130" s="36"/>
      <c r="K130" s="49" t="s">
        <v>48</v>
      </c>
      <c r="L130" s="50"/>
      <c r="M130" s="56">
        <f>'Individual Guest Orders'!F67</f>
        <v>0</v>
      </c>
      <c r="N130" s="57"/>
      <c r="O130" s="36"/>
      <c r="P130" s="36"/>
      <c r="Q130" s="36"/>
      <c r="R130" s="36"/>
      <c r="S130" s="36"/>
      <c r="T130" s="36"/>
      <c r="U130" s="36"/>
    </row>
    <row r="131" spans="1:21">
      <c r="A131" s="36"/>
      <c r="B131" s="36"/>
      <c r="C131" s="36"/>
      <c r="D131" s="36"/>
      <c r="E131" s="36"/>
      <c r="F131" s="36"/>
      <c r="G131" s="36"/>
      <c r="H131" s="36"/>
      <c r="I131" s="36"/>
      <c r="J131" s="36"/>
      <c r="K131" s="36"/>
      <c r="L131" s="36"/>
      <c r="M131" s="36"/>
      <c r="N131" s="36"/>
      <c r="O131" s="36"/>
      <c r="P131" s="36"/>
      <c r="Q131" s="36"/>
      <c r="R131" s="36"/>
      <c r="S131" s="36"/>
      <c r="T131" s="36"/>
      <c r="U131" s="36"/>
    </row>
    <row r="132" spans="1:21">
      <c r="A132" s="36"/>
      <c r="B132" s="36"/>
      <c r="C132" s="36"/>
      <c r="D132" s="36"/>
      <c r="E132" s="36"/>
      <c r="F132" s="36"/>
      <c r="G132" s="36"/>
      <c r="H132" s="36"/>
      <c r="I132" s="36"/>
      <c r="J132" s="36"/>
      <c r="K132" s="36"/>
      <c r="L132" s="36"/>
      <c r="M132" s="36"/>
      <c r="N132" s="36"/>
      <c r="O132" s="36"/>
      <c r="P132" s="36"/>
      <c r="Q132" s="36"/>
      <c r="R132" s="36"/>
      <c r="S132" s="36"/>
      <c r="T132" s="36"/>
      <c r="U132" s="36"/>
    </row>
    <row r="133" spans="1:21">
      <c r="A133" s="36"/>
      <c r="B133" s="36"/>
      <c r="C133" s="36"/>
      <c r="D133" s="36"/>
      <c r="E133" s="36"/>
      <c r="F133" s="36"/>
      <c r="G133" s="36"/>
      <c r="H133" s="36"/>
      <c r="I133" s="36"/>
      <c r="J133" s="36"/>
      <c r="K133" s="36"/>
      <c r="L133" s="36"/>
      <c r="M133" s="36"/>
      <c r="N133" s="36"/>
      <c r="O133" s="36"/>
      <c r="P133" s="36"/>
      <c r="Q133" s="36"/>
      <c r="R133" s="36"/>
      <c r="S133" s="36"/>
      <c r="T133" s="36"/>
      <c r="U133" s="36"/>
    </row>
    <row r="134" spans="1:21">
      <c r="A134" s="36"/>
      <c r="B134" s="36"/>
      <c r="C134" s="36"/>
      <c r="D134" s="36"/>
      <c r="E134" s="36"/>
      <c r="F134" s="36"/>
      <c r="G134" s="36"/>
      <c r="H134" s="36"/>
      <c r="I134" s="36"/>
      <c r="J134" s="36"/>
      <c r="K134" s="36"/>
      <c r="L134" s="36"/>
      <c r="M134" s="36"/>
      <c r="N134" s="36"/>
      <c r="O134" s="36"/>
      <c r="P134" s="36"/>
      <c r="Q134" s="36"/>
      <c r="R134" s="36"/>
      <c r="S134" s="36"/>
      <c r="T134" s="36"/>
      <c r="U134" s="36"/>
    </row>
    <row r="135" spans="1:21">
      <c r="A135" s="51">
        <f>'Individual Guest Orders'!B68</f>
        <v>0</v>
      </c>
      <c r="B135" s="52"/>
      <c r="C135" s="52"/>
      <c r="D135" s="53"/>
      <c r="E135" s="36"/>
      <c r="F135" s="51">
        <f>'Individual Guest Orders'!B69</f>
        <v>0</v>
      </c>
      <c r="G135" s="52"/>
      <c r="H135" s="52"/>
      <c r="I135" s="53"/>
      <c r="J135" s="36"/>
      <c r="K135" s="51">
        <f>'Individual Guest Orders'!B70</f>
        <v>0</v>
      </c>
      <c r="L135" s="52"/>
      <c r="M135" s="52"/>
      <c r="N135" s="53"/>
      <c r="O135" s="36"/>
      <c r="P135" s="36"/>
      <c r="Q135" s="36"/>
      <c r="R135" s="36"/>
      <c r="S135" s="36"/>
      <c r="T135" s="36"/>
      <c r="U135" s="36"/>
    </row>
    <row r="136" spans="1:21">
      <c r="A136" s="58" t="s">
        <v>46</v>
      </c>
      <c r="B136" s="59"/>
      <c r="C136" s="54">
        <f>'Individual Guest Orders'!C68</f>
        <v>0</v>
      </c>
      <c r="D136" s="55"/>
      <c r="E136" s="36"/>
      <c r="F136" s="58" t="s">
        <v>46</v>
      </c>
      <c r="G136" s="59"/>
      <c r="H136" s="54">
        <f>'Individual Guest Orders'!C69</f>
        <v>0</v>
      </c>
      <c r="I136" s="55"/>
      <c r="J136" s="36"/>
      <c r="K136" s="58" t="s">
        <v>46</v>
      </c>
      <c r="L136" s="59"/>
      <c r="M136" s="54">
        <f>'Individual Guest Orders'!C70</f>
        <v>0</v>
      </c>
      <c r="N136" s="55"/>
      <c r="O136" s="36"/>
      <c r="P136" s="36"/>
      <c r="Q136" s="36"/>
      <c r="R136" s="36"/>
      <c r="S136" s="36"/>
      <c r="T136" s="36"/>
      <c r="U136" s="36"/>
    </row>
    <row r="137" spans="1:21">
      <c r="A137" s="58" t="s">
        <v>47</v>
      </c>
      <c r="B137" s="59"/>
      <c r="C137" s="54">
        <f>'Individual Guest Orders'!D68</f>
        <v>0</v>
      </c>
      <c r="D137" s="55"/>
      <c r="E137" s="36"/>
      <c r="F137" s="58" t="s">
        <v>47</v>
      </c>
      <c r="G137" s="59"/>
      <c r="H137" s="54">
        <f>'Individual Guest Orders'!D69</f>
        <v>0</v>
      </c>
      <c r="I137" s="55"/>
      <c r="J137" s="36"/>
      <c r="K137" s="58" t="s">
        <v>47</v>
      </c>
      <c r="L137" s="59"/>
      <c r="M137" s="54">
        <f>'Individual Guest Orders'!D70</f>
        <v>0</v>
      </c>
      <c r="N137" s="55"/>
      <c r="O137" s="36"/>
      <c r="P137" s="36"/>
      <c r="Q137" s="36"/>
      <c r="R137" s="36"/>
      <c r="S137" s="36"/>
      <c r="T137" s="36"/>
      <c r="U137" s="36"/>
    </row>
    <row r="138" spans="1:21">
      <c r="A138" s="58" t="s">
        <v>49</v>
      </c>
      <c r="B138" s="59"/>
      <c r="C138" s="54">
        <f>'Individual Guest Orders'!E68</f>
        <v>0</v>
      </c>
      <c r="D138" s="55"/>
      <c r="E138" s="36"/>
      <c r="F138" s="58" t="s">
        <v>49</v>
      </c>
      <c r="G138" s="59"/>
      <c r="H138" s="54">
        <f>'Individual Guest Orders'!E69</f>
        <v>0</v>
      </c>
      <c r="I138" s="55"/>
      <c r="J138" s="36"/>
      <c r="K138" s="58" t="s">
        <v>49</v>
      </c>
      <c r="L138" s="59"/>
      <c r="M138" s="54">
        <f>'Individual Guest Orders'!E70</f>
        <v>0</v>
      </c>
      <c r="N138" s="55"/>
      <c r="O138" s="36"/>
      <c r="P138" s="36"/>
      <c r="Q138" s="36"/>
      <c r="R138" s="36"/>
      <c r="S138" s="36"/>
      <c r="T138" s="36"/>
      <c r="U138" s="36"/>
    </row>
    <row r="139" spans="1:21">
      <c r="A139" s="49" t="s">
        <v>48</v>
      </c>
      <c r="B139" s="50"/>
      <c r="C139" s="56">
        <f>'Individual Guest Orders'!F68</f>
        <v>0</v>
      </c>
      <c r="D139" s="57"/>
      <c r="E139" s="36"/>
      <c r="F139" s="49" t="s">
        <v>48</v>
      </c>
      <c r="G139" s="50"/>
      <c r="H139" s="56">
        <f>'Individual Guest Orders'!F69</f>
        <v>0</v>
      </c>
      <c r="I139" s="57"/>
      <c r="J139" s="36"/>
      <c r="K139" s="49" t="s">
        <v>48</v>
      </c>
      <c r="L139" s="50"/>
      <c r="M139" s="56">
        <f>'Individual Guest Orders'!F70</f>
        <v>0</v>
      </c>
      <c r="N139" s="57"/>
      <c r="O139" s="36"/>
      <c r="P139" s="36"/>
      <c r="Q139" s="36"/>
      <c r="R139" s="36"/>
      <c r="S139" s="36"/>
      <c r="T139" s="36"/>
      <c r="U139" s="36"/>
    </row>
    <row r="140" spans="1:21">
      <c r="A140" s="36"/>
      <c r="B140" s="36"/>
      <c r="C140" s="36"/>
      <c r="D140" s="36"/>
      <c r="E140" s="36"/>
      <c r="F140" s="36"/>
      <c r="G140" s="36"/>
      <c r="H140" s="36"/>
      <c r="I140" s="36"/>
      <c r="J140" s="36"/>
      <c r="K140" s="36"/>
      <c r="L140" s="36"/>
      <c r="M140" s="36"/>
      <c r="N140" s="36"/>
      <c r="O140" s="36"/>
      <c r="P140" s="36"/>
      <c r="Q140" s="36"/>
      <c r="R140" s="36"/>
      <c r="S140" s="36"/>
      <c r="T140" s="36"/>
      <c r="U140" s="36"/>
    </row>
    <row r="141" spans="1:21">
      <c r="A141" s="51">
        <f>'Individual Guest Orders'!B71</f>
        <v>0</v>
      </c>
      <c r="B141" s="52"/>
      <c r="C141" s="52"/>
      <c r="D141" s="53"/>
      <c r="E141" s="36"/>
      <c r="F141" s="51">
        <f>'Individual Guest Orders'!B72</f>
        <v>0</v>
      </c>
      <c r="G141" s="52"/>
      <c r="H141" s="52"/>
      <c r="I141" s="53"/>
      <c r="J141" s="36"/>
      <c r="K141" s="51">
        <f>'Individual Guest Orders'!B73</f>
        <v>0</v>
      </c>
      <c r="L141" s="52"/>
      <c r="M141" s="52"/>
      <c r="N141" s="53"/>
      <c r="O141" s="36"/>
      <c r="P141" s="36"/>
      <c r="Q141" s="36"/>
      <c r="R141" s="36"/>
      <c r="S141" s="36"/>
      <c r="T141" s="36"/>
      <c r="U141" s="36"/>
    </row>
    <row r="142" spans="1:21">
      <c r="A142" s="58" t="s">
        <v>46</v>
      </c>
      <c r="B142" s="59"/>
      <c r="C142" s="54">
        <f>'Individual Guest Orders'!C71</f>
        <v>0</v>
      </c>
      <c r="D142" s="55"/>
      <c r="E142" s="36"/>
      <c r="F142" s="58" t="s">
        <v>46</v>
      </c>
      <c r="G142" s="59"/>
      <c r="H142" s="54">
        <f>'Individual Guest Orders'!C72</f>
        <v>0</v>
      </c>
      <c r="I142" s="55"/>
      <c r="J142" s="36"/>
      <c r="K142" s="58" t="s">
        <v>46</v>
      </c>
      <c r="L142" s="59"/>
      <c r="M142" s="54">
        <f>'Individual Guest Orders'!C73</f>
        <v>0</v>
      </c>
      <c r="N142" s="55"/>
      <c r="O142" s="36"/>
      <c r="P142" s="36"/>
      <c r="Q142" s="36"/>
      <c r="R142" s="36"/>
      <c r="S142" s="36"/>
      <c r="T142" s="36"/>
      <c r="U142" s="36"/>
    </row>
    <row r="143" spans="1:21">
      <c r="A143" s="58" t="s">
        <v>47</v>
      </c>
      <c r="B143" s="59"/>
      <c r="C143" s="54">
        <f>'Individual Guest Orders'!D71</f>
        <v>0</v>
      </c>
      <c r="D143" s="55"/>
      <c r="E143" s="36"/>
      <c r="F143" s="58" t="s">
        <v>47</v>
      </c>
      <c r="G143" s="59"/>
      <c r="H143" s="54">
        <f>'Individual Guest Orders'!D72</f>
        <v>0</v>
      </c>
      <c r="I143" s="55"/>
      <c r="J143" s="36"/>
      <c r="K143" s="58" t="s">
        <v>47</v>
      </c>
      <c r="L143" s="59"/>
      <c r="M143" s="54">
        <f>'Individual Guest Orders'!D73</f>
        <v>0</v>
      </c>
      <c r="N143" s="55"/>
      <c r="O143" s="36"/>
      <c r="P143" s="36"/>
      <c r="Q143" s="36"/>
      <c r="R143" s="36"/>
      <c r="S143" s="36"/>
      <c r="T143" s="36"/>
      <c r="U143" s="36"/>
    </row>
    <row r="144" spans="1:21">
      <c r="A144" s="58" t="s">
        <v>49</v>
      </c>
      <c r="B144" s="59"/>
      <c r="C144" s="54">
        <f>'Individual Guest Orders'!E71</f>
        <v>0</v>
      </c>
      <c r="D144" s="55"/>
      <c r="E144" s="36"/>
      <c r="F144" s="58" t="s">
        <v>49</v>
      </c>
      <c r="G144" s="59"/>
      <c r="H144" s="54">
        <f>'Individual Guest Orders'!E72</f>
        <v>0</v>
      </c>
      <c r="I144" s="55"/>
      <c r="J144" s="36"/>
      <c r="K144" s="58" t="s">
        <v>49</v>
      </c>
      <c r="L144" s="59"/>
      <c r="M144" s="54">
        <f>'Individual Guest Orders'!E73</f>
        <v>0</v>
      </c>
      <c r="N144" s="55"/>
      <c r="O144" s="36"/>
      <c r="P144" s="36"/>
      <c r="Q144" s="36"/>
      <c r="R144" s="36"/>
      <c r="S144" s="36"/>
      <c r="T144" s="36"/>
      <c r="U144" s="36"/>
    </row>
    <row r="145" spans="1:21">
      <c r="A145" s="49" t="s">
        <v>48</v>
      </c>
      <c r="B145" s="50"/>
      <c r="C145" s="56">
        <f>'Individual Guest Orders'!F71</f>
        <v>0</v>
      </c>
      <c r="D145" s="57"/>
      <c r="E145" s="36"/>
      <c r="F145" s="49" t="s">
        <v>48</v>
      </c>
      <c r="G145" s="50"/>
      <c r="H145" s="56">
        <f>'Individual Guest Orders'!F72</f>
        <v>0</v>
      </c>
      <c r="I145" s="57"/>
      <c r="J145" s="36"/>
      <c r="K145" s="49" t="s">
        <v>48</v>
      </c>
      <c r="L145" s="50"/>
      <c r="M145" s="56">
        <f>'Individual Guest Orders'!F73</f>
        <v>0</v>
      </c>
      <c r="N145" s="57"/>
      <c r="O145" s="36"/>
      <c r="P145" s="36"/>
      <c r="Q145" s="36"/>
      <c r="R145" s="36"/>
      <c r="S145" s="36"/>
      <c r="T145" s="36"/>
      <c r="U145" s="36"/>
    </row>
    <row r="146" spans="1:21">
      <c r="A146" s="36"/>
      <c r="B146" s="36"/>
      <c r="C146" s="36"/>
      <c r="D146" s="36"/>
      <c r="E146" s="36"/>
      <c r="F146" s="36"/>
      <c r="G146" s="36"/>
      <c r="H146" s="36"/>
      <c r="I146" s="36"/>
      <c r="J146" s="36"/>
      <c r="K146" s="36"/>
      <c r="L146" s="36"/>
      <c r="M146" s="36"/>
      <c r="N146" s="36"/>
      <c r="O146" s="36"/>
      <c r="P146" s="36"/>
      <c r="Q146" s="36"/>
      <c r="R146" s="36"/>
      <c r="S146" s="36"/>
      <c r="T146" s="36"/>
      <c r="U146" s="36"/>
    </row>
    <row r="147" spans="1:21">
      <c r="A147" s="51">
        <f>'Individual Guest Orders'!B74</f>
        <v>0</v>
      </c>
      <c r="B147" s="52"/>
      <c r="C147" s="52"/>
      <c r="D147" s="53"/>
      <c r="E147" s="36"/>
      <c r="F147" s="51">
        <f>'Individual Guest Orders'!B75</f>
        <v>0</v>
      </c>
      <c r="G147" s="52"/>
      <c r="H147" s="52"/>
      <c r="I147" s="53"/>
      <c r="J147" s="36"/>
      <c r="K147" s="51">
        <f>'Individual Guest Orders'!B76</f>
        <v>0</v>
      </c>
      <c r="L147" s="52"/>
      <c r="M147" s="52"/>
      <c r="N147" s="53"/>
      <c r="O147" s="36"/>
      <c r="P147" s="36"/>
      <c r="Q147" s="36"/>
      <c r="R147" s="36"/>
      <c r="S147" s="36"/>
      <c r="T147" s="36"/>
      <c r="U147" s="36"/>
    </row>
    <row r="148" spans="1:21">
      <c r="A148" s="58" t="s">
        <v>46</v>
      </c>
      <c r="B148" s="59"/>
      <c r="C148" s="54">
        <f>'Individual Guest Orders'!C74</f>
        <v>0</v>
      </c>
      <c r="D148" s="55"/>
      <c r="E148" s="36"/>
      <c r="F148" s="58" t="s">
        <v>46</v>
      </c>
      <c r="G148" s="59"/>
      <c r="H148" s="54">
        <f>'Individual Guest Orders'!C75</f>
        <v>0</v>
      </c>
      <c r="I148" s="55"/>
      <c r="J148" s="36"/>
      <c r="K148" s="58" t="s">
        <v>46</v>
      </c>
      <c r="L148" s="59"/>
      <c r="M148" s="54">
        <f>'Individual Guest Orders'!C76</f>
        <v>0</v>
      </c>
      <c r="N148" s="55"/>
      <c r="O148" s="36"/>
      <c r="P148" s="36"/>
      <c r="Q148" s="36"/>
      <c r="R148" s="36"/>
      <c r="S148" s="36"/>
      <c r="T148" s="36"/>
      <c r="U148" s="36"/>
    </row>
    <row r="149" spans="1:21">
      <c r="A149" s="58" t="s">
        <v>47</v>
      </c>
      <c r="B149" s="59"/>
      <c r="C149" s="54">
        <f>'Individual Guest Orders'!D74</f>
        <v>0</v>
      </c>
      <c r="D149" s="55"/>
      <c r="E149" s="36"/>
      <c r="F149" s="58" t="s">
        <v>47</v>
      </c>
      <c r="G149" s="59"/>
      <c r="H149" s="54">
        <f>'Individual Guest Orders'!D75</f>
        <v>0</v>
      </c>
      <c r="I149" s="55"/>
      <c r="J149" s="36"/>
      <c r="K149" s="58" t="s">
        <v>47</v>
      </c>
      <c r="L149" s="59"/>
      <c r="M149" s="54">
        <f>'Individual Guest Orders'!D76</f>
        <v>0</v>
      </c>
      <c r="N149" s="55"/>
      <c r="O149" s="36"/>
      <c r="P149" s="36"/>
      <c r="Q149" s="36"/>
      <c r="R149" s="36"/>
      <c r="S149" s="36"/>
      <c r="T149" s="36"/>
      <c r="U149" s="36"/>
    </row>
    <row r="150" spans="1:21">
      <c r="A150" s="58" t="s">
        <v>49</v>
      </c>
      <c r="B150" s="59"/>
      <c r="C150" s="54">
        <f>'Individual Guest Orders'!E74</f>
        <v>0</v>
      </c>
      <c r="D150" s="55"/>
      <c r="E150" s="36"/>
      <c r="F150" s="58" t="s">
        <v>49</v>
      </c>
      <c r="G150" s="59"/>
      <c r="H150" s="54">
        <f>'Individual Guest Orders'!E75</f>
        <v>0</v>
      </c>
      <c r="I150" s="55"/>
      <c r="J150" s="36"/>
      <c r="K150" s="58" t="s">
        <v>49</v>
      </c>
      <c r="L150" s="59"/>
      <c r="M150" s="54">
        <f>'Individual Guest Orders'!E76</f>
        <v>0</v>
      </c>
      <c r="N150" s="55"/>
      <c r="O150" s="36"/>
      <c r="P150" s="36"/>
      <c r="Q150" s="36"/>
      <c r="R150" s="36"/>
      <c r="S150" s="36"/>
      <c r="T150" s="36"/>
      <c r="U150" s="36"/>
    </row>
    <row r="151" spans="1:21">
      <c r="A151" s="49" t="s">
        <v>48</v>
      </c>
      <c r="B151" s="50"/>
      <c r="C151" s="56">
        <f>'Individual Guest Orders'!F74</f>
        <v>0</v>
      </c>
      <c r="D151" s="57"/>
      <c r="E151" s="36"/>
      <c r="F151" s="49" t="s">
        <v>48</v>
      </c>
      <c r="G151" s="50"/>
      <c r="H151" s="56">
        <f>'Individual Guest Orders'!F75</f>
        <v>0</v>
      </c>
      <c r="I151" s="57"/>
      <c r="J151" s="36"/>
      <c r="K151" s="49" t="s">
        <v>48</v>
      </c>
      <c r="L151" s="50"/>
      <c r="M151" s="56">
        <f>'Individual Guest Orders'!F76</f>
        <v>0</v>
      </c>
      <c r="N151" s="57"/>
      <c r="O151" s="36"/>
      <c r="P151" s="36"/>
      <c r="Q151" s="36"/>
      <c r="R151" s="36"/>
      <c r="S151" s="36"/>
      <c r="T151" s="36"/>
      <c r="U151" s="36"/>
    </row>
    <row r="152" spans="1:21">
      <c r="A152" s="36"/>
      <c r="B152" s="36"/>
      <c r="C152" s="36"/>
      <c r="D152" s="36"/>
      <c r="E152" s="36"/>
      <c r="F152" s="36"/>
      <c r="G152" s="36"/>
      <c r="H152" s="36"/>
      <c r="I152" s="36"/>
      <c r="J152" s="36"/>
      <c r="K152" s="36"/>
      <c r="L152" s="36"/>
      <c r="M152" s="36"/>
      <c r="N152" s="36"/>
      <c r="O152" s="36"/>
      <c r="P152" s="36"/>
      <c r="Q152" s="36"/>
      <c r="R152" s="36"/>
      <c r="S152" s="36"/>
      <c r="T152" s="36"/>
      <c r="U152" s="36"/>
    </row>
    <row r="153" spans="1:21">
      <c r="A153" s="51">
        <f>'Individual Guest Orders'!B77</f>
        <v>0</v>
      </c>
      <c r="B153" s="52"/>
      <c r="C153" s="52"/>
      <c r="D153" s="53"/>
      <c r="E153" s="36"/>
      <c r="F153" s="36"/>
      <c r="G153" s="36"/>
      <c r="H153" s="36"/>
      <c r="I153" s="36"/>
      <c r="J153" s="36"/>
      <c r="K153" s="36"/>
      <c r="L153" s="36"/>
      <c r="M153" s="36"/>
      <c r="N153" s="36"/>
      <c r="O153" s="36"/>
      <c r="P153" s="36"/>
      <c r="Q153" s="36"/>
      <c r="R153" s="36"/>
      <c r="S153" s="36"/>
      <c r="T153" s="36"/>
      <c r="U153" s="36"/>
    </row>
    <row r="154" spans="1:21">
      <c r="A154" s="58" t="s">
        <v>46</v>
      </c>
      <c r="B154" s="59"/>
      <c r="C154" s="54">
        <f>'Individual Guest Orders'!C77</f>
        <v>0</v>
      </c>
      <c r="D154" s="55"/>
      <c r="E154" s="36"/>
      <c r="F154" s="36"/>
      <c r="G154" s="36"/>
      <c r="H154" s="36"/>
      <c r="I154" s="36"/>
      <c r="J154" s="36"/>
      <c r="K154" s="36"/>
      <c r="L154" s="36"/>
      <c r="M154" s="36"/>
      <c r="N154" s="36"/>
      <c r="O154" s="36"/>
      <c r="P154" s="36"/>
      <c r="Q154" s="36"/>
      <c r="R154" s="36"/>
      <c r="S154" s="36"/>
      <c r="T154" s="36"/>
      <c r="U154" s="36"/>
    </row>
    <row r="155" spans="1:21">
      <c r="A155" s="58" t="s">
        <v>47</v>
      </c>
      <c r="B155" s="59"/>
      <c r="C155" s="54">
        <f>'Individual Guest Orders'!D77</f>
        <v>0</v>
      </c>
      <c r="D155" s="55"/>
      <c r="E155" s="36"/>
      <c r="F155" s="36"/>
      <c r="G155" s="36"/>
      <c r="H155" s="36"/>
      <c r="I155" s="36"/>
      <c r="J155" s="36"/>
      <c r="K155" s="36"/>
      <c r="L155" s="36"/>
      <c r="M155" s="36"/>
      <c r="N155" s="36"/>
      <c r="O155" s="36"/>
      <c r="P155" s="36"/>
      <c r="Q155" s="36"/>
      <c r="R155" s="36"/>
      <c r="S155" s="36"/>
      <c r="T155" s="36"/>
      <c r="U155" s="36"/>
    </row>
    <row r="156" spans="1:21">
      <c r="A156" s="58" t="s">
        <v>49</v>
      </c>
      <c r="B156" s="59"/>
      <c r="C156" s="54">
        <f>'Individual Guest Orders'!E77</f>
        <v>0</v>
      </c>
      <c r="D156" s="55"/>
      <c r="E156" s="36"/>
      <c r="F156" s="36"/>
      <c r="G156" s="36"/>
      <c r="H156" s="36"/>
      <c r="I156" s="36"/>
      <c r="J156" s="36"/>
      <c r="K156" s="36"/>
      <c r="L156" s="36"/>
      <c r="M156" s="36"/>
      <c r="N156" s="36"/>
      <c r="O156" s="36"/>
      <c r="P156" s="36"/>
      <c r="Q156" s="36"/>
      <c r="R156" s="36"/>
      <c r="S156" s="36"/>
      <c r="T156" s="36"/>
      <c r="U156" s="36"/>
    </row>
    <row r="157" spans="1:21">
      <c r="A157" s="49" t="s">
        <v>48</v>
      </c>
      <c r="B157" s="50"/>
      <c r="C157" s="56">
        <f>'Individual Guest Orders'!F77</f>
        <v>0</v>
      </c>
      <c r="D157" s="57"/>
      <c r="E157" s="36"/>
      <c r="F157" s="36"/>
      <c r="G157" s="36"/>
      <c r="H157" s="36"/>
      <c r="I157" s="36"/>
      <c r="J157" s="36"/>
      <c r="K157" s="36"/>
      <c r="L157" s="36"/>
      <c r="M157" s="36"/>
      <c r="N157" s="36"/>
      <c r="O157" s="36"/>
      <c r="P157" s="36"/>
      <c r="Q157" s="36"/>
      <c r="R157" s="36"/>
      <c r="S157" s="36"/>
      <c r="T157" s="36"/>
      <c r="U157" s="36"/>
    </row>
    <row r="158" spans="1:21">
      <c r="A158" s="36"/>
      <c r="B158" s="36"/>
      <c r="C158" s="36"/>
      <c r="D158" s="36"/>
      <c r="E158" s="36"/>
      <c r="F158" s="36"/>
      <c r="G158" s="36"/>
      <c r="H158" s="36"/>
      <c r="I158" s="36"/>
      <c r="J158" s="36"/>
      <c r="K158" s="36"/>
      <c r="L158" s="36"/>
      <c r="M158" s="36"/>
      <c r="N158" s="36"/>
      <c r="O158" s="36"/>
      <c r="P158" s="36"/>
      <c r="Q158" s="36"/>
      <c r="R158" s="36"/>
      <c r="S158" s="36"/>
      <c r="T158" s="36"/>
      <c r="U158" s="36"/>
    </row>
    <row r="159" spans="1:21">
      <c r="A159" s="36"/>
      <c r="B159" s="36"/>
      <c r="C159" s="36"/>
      <c r="D159" s="36"/>
      <c r="E159" s="36"/>
      <c r="F159" s="36"/>
      <c r="G159" s="36"/>
      <c r="H159" s="36"/>
      <c r="I159" s="36"/>
      <c r="J159" s="36"/>
      <c r="K159" s="36"/>
      <c r="L159" s="36"/>
      <c r="M159" s="36"/>
      <c r="N159" s="36"/>
      <c r="O159" s="36"/>
      <c r="P159" s="36"/>
      <c r="Q159" s="36"/>
      <c r="R159" s="36"/>
      <c r="S159" s="36"/>
      <c r="T159" s="36"/>
      <c r="U159" s="36"/>
    </row>
    <row r="160" spans="1:21">
      <c r="A160" s="36"/>
      <c r="B160" s="36"/>
      <c r="C160" s="36"/>
      <c r="D160" s="36"/>
      <c r="E160" s="36"/>
      <c r="F160" s="36"/>
      <c r="G160" s="36"/>
      <c r="H160" s="36"/>
      <c r="I160" s="36"/>
      <c r="J160" s="36"/>
      <c r="K160" s="36"/>
      <c r="L160" s="36"/>
      <c r="M160" s="36"/>
      <c r="N160" s="36"/>
      <c r="O160" s="36"/>
      <c r="P160" s="36"/>
      <c r="Q160" s="36"/>
      <c r="R160" s="36"/>
      <c r="S160" s="36"/>
      <c r="T160" s="36"/>
      <c r="U160" s="36"/>
    </row>
    <row r="161" spans="1:21">
      <c r="A161" s="36"/>
      <c r="B161" s="36"/>
      <c r="C161" s="36"/>
      <c r="D161" s="36"/>
      <c r="E161" s="36"/>
      <c r="F161" s="36"/>
      <c r="G161" s="36"/>
      <c r="H161" s="36"/>
      <c r="I161" s="36"/>
      <c r="J161" s="36"/>
      <c r="K161" s="36"/>
      <c r="L161" s="36"/>
      <c r="M161" s="36"/>
      <c r="N161" s="36"/>
      <c r="O161" s="36"/>
      <c r="P161" s="36"/>
      <c r="Q161" s="36"/>
      <c r="R161" s="36"/>
      <c r="S161" s="36"/>
      <c r="T161" s="36"/>
      <c r="U161" s="36"/>
    </row>
    <row r="162" spans="1:21">
      <c r="A162" s="36"/>
      <c r="B162" s="36"/>
      <c r="C162" s="36"/>
      <c r="D162" s="36"/>
      <c r="E162" s="36"/>
      <c r="F162" s="36"/>
      <c r="G162" s="36"/>
      <c r="H162" s="36"/>
      <c r="I162" s="36"/>
      <c r="J162" s="36"/>
      <c r="K162" s="36"/>
      <c r="L162" s="36"/>
      <c r="M162" s="36"/>
      <c r="N162" s="36"/>
      <c r="O162" s="36"/>
      <c r="P162" s="36"/>
      <c r="Q162" s="36"/>
      <c r="R162" s="36"/>
      <c r="S162" s="36"/>
      <c r="T162" s="36"/>
      <c r="U162" s="36"/>
    </row>
    <row r="163" spans="1:21">
      <c r="A163" s="36"/>
      <c r="B163" s="36"/>
      <c r="C163" s="36"/>
      <c r="D163" s="36"/>
      <c r="E163" s="36"/>
      <c r="F163" s="36"/>
      <c r="G163" s="36"/>
      <c r="H163" s="36"/>
      <c r="I163" s="36"/>
      <c r="J163" s="36"/>
      <c r="K163" s="36"/>
      <c r="L163" s="36"/>
      <c r="M163" s="36"/>
      <c r="N163" s="36"/>
      <c r="O163" s="36"/>
      <c r="P163" s="36"/>
      <c r="Q163" s="36"/>
      <c r="R163" s="36"/>
      <c r="S163" s="36"/>
      <c r="T163" s="36"/>
      <c r="U163" s="36"/>
    </row>
    <row r="164" spans="1:21">
      <c r="A164" s="36"/>
      <c r="B164" s="36"/>
      <c r="C164" s="36"/>
      <c r="D164" s="36"/>
      <c r="E164" s="36"/>
      <c r="F164" s="36"/>
      <c r="G164" s="36"/>
      <c r="H164" s="36"/>
      <c r="I164" s="36"/>
      <c r="J164" s="36"/>
      <c r="K164" s="36"/>
      <c r="L164" s="36"/>
      <c r="M164" s="36"/>
      <c r="N164" s="36"/>
      <c r="O164" s="36"/>
      <c r="P164" s="36"/>
      <c r="Q164" s="36"/>
      <c r="R164" s="36"/>
      <c r="S164" s="36"/>
      <c r="T164" s="36"/>
      <c r="U164" s="36"/>
    </row>
    <row r="165" spans="1:21">
      <c r="A165" s="36"/>
      <c r="B165" s="36"/>
      <c r="C165" s="36"/>
      <c r="D165" s="36"/>
      <c r="E165" s="36"/>
      <c r="F165" s="36"/>
      <c r="G165" s="36"/>
      <c r="H165" s="36"/>
      <c r="I165" s="36"/>
      <c r="J165" s="36"/>
      <c r="K165" s="36"/>
      <c r="L165" s="36"/>
      <c r="M165" s="36"/>
      <c r="N165" s="36"/>
      <c r="O165" s="36"/>
      <c r="P165" s="36"/>
      <c r="Q165" s="36"/>
      <c r="R165" s="36"/>
      <c r="S165" s="36"/>
      <c r="T165" s="36"/>
      <c r="U165" s="36"/>
    </row>
    <row r="166" spans="1:21">
      <c r="A166" s="36"/>
      <c r="B166" s="36"/>
      <c r="C166" s="36"/>
      <c r="D166" s="36"/>
      <c r="E166" s="36"/>
      <c r="F166" s="36"/>
      <c r="G166" s="36"/>
      <c r="H166" s="36"/>
      <c r="I166" s="36"/>
      <c r="J166" s="36"/>
      <c r="K166" s="36"/>
      <c r="L166" s="36"/>
      <c r="M166" s="36"/>
      <c r="N166" s="36"/>
      <c r="O166" s="36"/>
      <c r="P166" s="36"/>
      <c r="Q166" s="36"/>
      <c r="R166" s="36"/>
      <c r="S166" s="36"/>
      <c r="T166" s="36"/>
      <c r="U166" s="36"/>
    </row>
    <row r="167" spans="1:21">
      <c r="A167" s="36"/>
      <c r="B167" s="36"/>
      <c r="C167" s="36"/>
      <c r="D167" s="36"/>
      <c r="E167" s="36"/>
      <c r="F167" s="36"/>
      <c r="G167" s="36"/>
      <c r="H167" s="36"/>
      <c r="I167" s="36"/>
      <c r="J167" s="36"/>
      <c r="K167" s="36"/>
      <c r="L167" s="36"/>
      <c r="M167" s="36"/>
      <c r="N167" s="36"/>
      <c r="O167" s="36"/>
      <c r="P167" s="36"/>
      <c r="Q167" s="36"/>
      <c r="R167" s="36"/>
      <c r="S167" s="36"/>
      <c r="T167" s="36"/>
      <c r="U167" s="36"/>
    </row>
    <row r="168" spans="1:21">
      <c r="A168" s="36"/>
      <c r="B168" s="36"/>
      <c r="C168" s="36"/>
      <c r="D168" s="36"/>
      <c r="E168" s="36"/>
      <c r="F168" s="36"/>
      <c r="G168" s="36"/>
      <c r="H168" s="36"/>
      <c r="I168" s="36"/>
      <c r="J168" s="36"/>
      <c r="K168" s="36"/>
      <c r="L168" s="36"/>
      <c r="M168" s="36"/>
      <c r="N168" s="36"/>
      <c r="O168" s="36"/>
      <c r="P168" s="36"/>
      <c r="Q168" s="36"/>
      <c r="R168" s="36"/>
      <c r="S168" s="36"/>
      <c r="T168" s="36"/>
      <c r="U168" s="36"/>
    </row>
    <row r="169" spans="1:21">
      <c r="A169" s="36"/>
      <c r="B169" s="36"/>
      <c r="C169" s="36"/>
      <c r="D169" s="36"/>
      <c r="E169" s="36"/>
      <c r="F169" s="36"/>
      <c r="G169" s="36"/>
      <c r="H169" s="36"/>
      <c r="I169" s="36"/>
      <c r="J169" s="36"/>
      <c r="K169" s="36"/>
      <c r="L169" s="36"/>
      <c r="M169" s="36"/>
      <c r="N169" s="36"/>
      <c r="O169" s="36"/>
      <c r="P169" s="36"/>
      <c r="Q169" s="36"/>
      <c r="R169" s="36"/>
      <c r="S169" s="36"/>
      <c r="T169" s="36"/>
      <c r="U169" s="36"/>
    </row>
    <row r="170" spans="1:21">
      <c r="A170" s="36"/>
      <c r="B170" s="36"/>
      <c r="C170" s="36"/>
      <c r="D170" s="36"/>
      <c r="E170" s="36"/>
      <c r="F170" s="36"/>
      <c r="G170" s="36"/>
      <c r="H170" s="36"/>
      <c r="I170" s="36"/>
      <c r="J170" s="36"/>
      <c r="K170" s="36"/>
      <c r="L170" s="36"/>
      <c r="M170" s="36"/>
      <c r="N170" s="36"/>
      <c r="O170" s="36"/>
      <c r="P170" s="36"/>
      <c r="Q170" s="36"/>
      <c r="R170" s="36"/>
      <c r="S170" s="36"/>
      <c r="T170" s="36"/>
      <c r="U170" s="36"/>
    </row>
    <row r="171" spans="1:21">
      <c r="A171" s="36"/>
      <c r="B171" s="36"/>
      <c r="C171" s="36"/>
      <c r="D171" s="36"/>
      <c r="E171" s="36"/>
      <c r="F171" s="36"/>
      <c r="G171" s="36"/>
      <c r="H171" s="36"/>
      <c r="I171" s="36"/>
      <c r="J171" s="36"/>
      <c r="K171" s="36"/>
      <c r="L171" s="36"/>
      <c r="M171" s="36"/>
      <c r="N171" s="36"/>
      <c r="O171" s="36"/>
      <c r="P171" s="36"/>
      <c r="Q171" s="36"/>
      <c r="R171" s="36"/>
      <c r="S171" s="36"/>
      <c r="T171" s="36"/>
      <c r="U171" s="36"/>
    </row>
    <row r="172" spans="1:21">
      <c r="A172" s="36"/>
      <c r="B172" s="36"/>
      <c r="C172" s="36"/>
      <c r="D172" s="36"/>
      <c r="E172" s="36"/>
      <c r="F172" s="36"/>
      <c r="G172" s="36"/>
      <c r="H172" s="36"/>
      <c r="I172" s="36"/>
      <c r="J172" s="36"/>
      <c r="K172" s="36"/>
      <c r="L172" s="36"/>
      <c r="M172" s="36"/>
      <c r="N172" s="36"/>
      <c r="O172" s="36"/>
      <c r="P172" s="36"/>
      <c r="Q172" s="36"/>
      <c r="R172" s="36"/>
      <c r="S172" s="36"/>
      <c r="T172" s="36"/>
      <c r="U172" s="36"/>
    </row>
    <row r="173" spans="1:21">
      <c r="A173" s="36"/>
      <c r="B173" s="36"/>
      <c r="C173" s="36"/>
      <c r="D173" s="36"/>
      <c r="E173" s="36"/>
      <c r="F173" s="36"/>
      <c r="G173" s="36"/>
      <c r="H173" s="36"/>
      <c r="I173" s="36"/>
      <c r="J173" s="36"/>
      <c r="K173" s="36"/>
      <c r="L173" s="36"/>
      <c r="M173" s="36"/>
      <c r="N173" s="36"/>
      <c r="O173" s="36"/>
      <c r="P173" s="36"/>
      <c r="Q173" s="36"/>
      <c r="R173" s="36"/>
      <c r="S173" s="36"/>
      <c r="T173" s="36"/>
      <c r="U173" s="36"/>
    </row>
    <row r="174" spans="1:21">
      <c r="A174" s="36"/>
      <c r="B174" s="36"/>
      <c r="C174" s="36"/>
      <c r="D174" s="36"/>
      <c r="E174" s="36"/>
      <c r="F174" s="36"/>
      <c r="G174" s="36"/>
      <c r="H174" s="36"/>
      <c r="I174" s="36"/>
      <c r="J174" s="36"/>
      <c r="K174" s="36"/>
      <c r="L174" s="36"/>
      <c r="M174" s="36"/>
      <c r="N174" s="36"/>
      <c r="O174" s="36"/>
      <c r="P174" s="36"/>
      <c r="Q174" s="36"/>
      <c r="R174" s="36"/>
      <c r="S174" s="36"/>
      <c r="T174" s="36"/>
      <c r="U174" s="36"/>
    </row>
    <row r="175" spans="1:21">
      <c r="A175" s="36"/>
      <c r="B175" s="36"/>
      <c r="C175" s="36"/>
      <c r="D175" s="36"/>
      <c r="E175" s="36"/>
      <c r="F175" s="36"/>
      <c r="G175" s="36"/>
      <c r="H175" s="36"/>
      <c r="I175" s="36"/>
      <c r="J175" s="36"/>
      <c r="K175" s="36"/>
      <c r="L175" s="36"/>
      <c r="M175" s="36"/>
      <c r="N175" s="36"/>
      <c r="O175" s="36"/>
      <c r="P175" s="36"/>
      <c r="Q175" s="36"/>
      <c r="R175" s="36"/>
      <c r="S175" s="36"/>
      <c r="T175" s="36"/>
      <c r="U175" s="36"/>
    </row>
    <row r="176" spans="1:21">
      <c r="A176" s="36"/>
      <c r="B176" s="36"/>
      <c r="C176" s="36"/>
      <c r="D176" s="36"/>
      <c r="E176" s="36"/>
      <c r="F176" s="36"/>
      <c r="G176" s="36"/>
      <c r="H176" s="36"/>
      <c r="I176" s="36"/>
      <c r="J176" s="36"/>
      <c r="K176" s="36"/>
      <c r="L176" s="36"/>
      <c r="M176" s="36"/>
      <c r="N176" s="36"/>
      <c r="O176" s="36"/>
      <c r="P176" s="36"/>
      <c r="Q176" s="36"/>
      <c r="R176" s="36"/>
      <c r="S176" s="36"/>
      <c r="T176" s="36"/>
      <c r="U176" s="36"/>
    </row>
    <row r="177" spans="1:21">
      <c r="A177" s="36"/>
      <c r="B177" s="36"/>
      <c r="C177" s="36"/>
      <c r="D177" s="36"/>
      <c r="E177" s="36"/>
      <c r="F177" s="36"/>
      <c r="G177" s="36"/>
      <c r="H177" s="36"/>
      <c r="I177" s="36"/>
      <c r="J177" s="36"/>
      <c r="K177" s="36"/>
      <c r="L177" s="36"/>
      <c r="M177" s="36"/>
      <c r="N177" s="36"/>
      <c r="O177" s="36"/>
      <c r="P177" s="36"/>
      <c r="Q177" s="36"/>
      <c r="R177" s="36"/>
      <c r="S177" s="36"/>
      <c r="T177" s="36"/>
      <c r="U177" s="36"/>
    </row>
    <row r="178" spans="1:21">
      <c r="A178" s="36"/>
      <c r="B178" s="36"/>
      <c r="C178" s="36"/>
      <c r="D178" s="36"/>
      <c r="E178" s="36"/>
      <c r="F178" s="36"/>
      <c r="G178" s="36"/>
      <c r="H178" s="36"/>
      <c r="I178" s="36"/>
      <c r="J178" s="36"/>
      <c r="K178" s="36"/>
      <c r="L178" s="36"/>
      <c r="M178" s="36"/>
      <c r="N178" s="36"/>
      <c r="O178" s="36"/>
      <c r="P178" s="36"/>
      <c r="Q178" s="36"/>
      <c r="R178" s="36"/>
      <c r="S178" s="36"/>
      <c r="T178" s="36"/>
      <c r="U178" s="36"/>
    </row>
    <row r="179" spans="1:21">
      <c r="A179" s="36"/>
      <c r="B179" s="36"/>
      <c r="C179" s="36"/>
      <c r="D179" s="36"/>
      <c r="E179" s="36"/>
      <c r="F179" s="36"/>
      <c r="G179" s="36"/>
      <c r="H179" s="36"/>
      <c r="I179" s="36"/>
      <c r="J179" s="36"/>
      <c r="K179" s="36"/>
      <c r="L179" s="36"/>
      <c r="M179" s="36"/>
      <c r="N179" s="36"/>
      <c r="O179" s="36"/>
      <c r="P179" s="36"/>
      <c r="Q179" s="36"/>
      <c r="R179" s="36"/>
      <c r="S179" s="36"/>
      <c r="T179" s="36"/>
      <c r="U179" s="36"/>
    </row>
    <row r="180" spans="1:21">
      <c r="A180" s="36"/>
      <c r="B180" s="36"/>
      <c r="C180" s="36"/>
      <c r="D180" s="36"/>
      <c r="E180" s="36"/>
      <c r="F180" s="36"/>
      <c r="G180" s="36"/>
      <c r="H180" s="36"/>
      <c r="I180" s="36"/>
      <c r="J180" s="36"/>
      <c r="K180" s="36"/>
      <c r="L180" s="36"/>
      <c r="M180" s="36"/>
      <c r="N180" s="36"/>
      <c r="O180" s="36"/>
      <c r="P180" s="36"/>
      <c r="Q180" s="36"/>
      <c r="R180" s="36"/>
      <c r="S180" s="36"/>
      <c r="T180" s="36"/>
      <c r="U180" s="36"/>
    </row>
    <row r="181" spans="1:21">
      <c r="A181" s="36"/>
      <c r="B181" s="36"/>
      <c r="C181" s="36"/>
      <c r="D181" s="36"/>
      <c r="E181" s="36"/>
      <c r="F181" s="36"/>
      <c r="G181" s="36"/>
      <c r="H181" s="36"/>
      <c r="I181" s="36"/>
      <c r="J181" s="36"/>
      <c r="K181" s="36"/>
      <c r="L181" s="36"/>
      <c r="M181" s="36"/>
      <c r="N181" s="36"/>
      <c r="O181" s="36"/>
      <c r="P181" s="36"/>
      <c r="Q181" s="36"/>
      <c r="R181" s="36"/>
      <c r="S181" s="36"/>
      <c r="T181" s="36"/>
      <c r="U181" s="36"/>
    </row>
    <row r="182" spans="1:21">
      <c r="A182" s="36"/>
      <c r="B182" s="36"/>
      <c r="C182" s="36"/>
      <c r="D182" s="36"/>
      <c r="E182" s="36"/>
      <c r="F182" s="36"/>
      <c r="G182" s="36"/>
      <c r="H182" s="36"/>
      <c r="I182" s="36"/>
      <c r="J182" s="36"/>
      <c r="K182" s="36"/>
      <c r="L182" s="36"/>
      <c r="M182" s="36"/>
      <c r="N182" s="36"/>
      <c r="O182" s="36"/>
      <c r="P182" s="36"/>
      <c r="Q182" s="36"/>
      <c r="R182" s="36"/>
      <c r="S182" s="36"/>
      <c r="T182" s="36"/>
      <c r="U182" s="36"/>
    </row>
    <row r="183" spans="1:21">
      <c r="A183" s="36"/>
      <c r="B183" s="36"/>
      <c r="C183" s="36"/>
      <c r="D183" s="36"/>
      <c r="E183" s="36"/>
      <c r="F183" s="36"/>
      <c r="G183" s="36"/>
      <c r="H183" s="36"/>
      <c r="I183" s="36"/>
      <c r="J183" s="36"/>
      <c r="K183" s="36"/>
      <c r="L183" s="36"/>
      <c r="M183" s="36"/>
      <c r="N183" s="36"/>
      <c r="O183" s="36"/>
      <c r="P183" s="36"/>
      <c r="Q183" s="36"/>
      <c r="R183" s="36"/>
      <c r="S183" s="36"/>
      <c r="T183" s="36"/>
      <c r="U183" s="36"/>
    </row>
    <row r="184" spans="1:21">
      <c r="A184" s="36"/>
      <c r="B184" s="36"/>
      <c r="C184" s="36"/>
      <c r="D184" s="36"/>
      <c r="E184" s="36"/>
      <c r="F184" s="36"/>
      <c r="G184" s="36"/>
      <c r="H184" s="36"/>
      <c r="I184" s="36"/>
      <c r="J184" s="36"/>
      <c r="K184" s="36"/>
      <c r="L184" s="36"/>
      <c r="M184" s="36"/>
      <c r="N184" s="36"/>
      <c r="O184" s="36"/>
      <c r="P184" s="36"/>
      <c r="Q184" s="36"/>
      <c r="R184" s="36"/>
      <c r="S184" s="36"/>
      <c r="T184" s="36"/>
      <c r="U184" s="36"/>
    </row>
    <row r="185" spans="1:21">
      <c r="A185" s="36"/>
      <c r="B185" s="36"/>
      <c r="C185" s="36"/>
      <c r="D185" s="36"/>
      <c r="E185" s="36"/>
      <c r="F185" s="36"/>
      <c r="G185" s="36"/>
      <c r="H185" s="36"/>
      <c r="I185" s="36"/>
      <c r="J185" s="36"/>
      <c r="K185" s="36"/>
      <c r="L185" s="36"/>
      <c r="M185" s="36"/>
      <c r="N185" s="36"/>
      <c r="O185" s="36"/>
      <c r="P185" s="36"/>
      <c r="Q185" s="36"/>
      <c r="R185" s="36"/>
      <c r="S185" s="36"/>
      <c r="T185" s="36"/>
      <c r="U185" s="36"/>
    </row>
    <row r="186" spans="1:21">
      <c r="A186" s="36"/>
      <c r="B186" s="36"/>
      <c r="C186" s="36"/>
      <c r="D186" s="36"/>
      <c r="E186" s="36"/>
      <c r="F186" s="36"/>
      <c r="G186" s="36"/>
      <c r="H186" s="36"/>
      <c r="I186" s="36"/>
      <c r="J186" s="36"/>
      <c r="K186" s="36"/>
      <c r="L186" s="36"/>
      <c r="M186" s="36"/>
      <c r="N186" s="36"/>
      <c r="O186" s="36"/>
      <c r="P186" s="36"/>
      <c r="Q186" s="36"/>
      <c r="R186" s="36"/>
      <c r="S186" s="36"/>
      <c r="T186" s="36"/>
      <c r="U186" s="36"/>
    </row>
    <row r="187" spans="1:21">
      <c r="A187" s="36"/>
      <c r="B187" s="36"/>
      <c r="C187" s="36"/>
      <c r="D187" s="36"/>
      <c r="E187" s="36"/>
      <c r="F187" s="36"/>
      <c r="G187" s="36"/>
      <c r="H187" s="36"/>
      <c r="I187" s="36"/>
      <c r="J187" s="36"/>
      <c r="K187" s="36"/>
      <c r="L187" s="36"/>
      <c r="M187" s="36"/>
      <c r="N187" s="36"/>
      <c r="O187" s="36"/>
      <c r="P187" s="36"/>
      <c r="Q187" s="36"/>
      <c r="R187" s="36"/>
      <c r="S187" s="36"/>
      <c r="T187" s="36"/>
      <c r="U187" s="36"/>
    </row>
    <row r="188" spans="1:21">
      <c r="A188" s="36"/>
      <c r="B188" s="36"/>
      <c r="C188" s="36"/>
      <c r="D188" s="36"/>
      <c r="E188" s="36"/>
      <c r="F188" s="36"/>
      <c r="G188" s="36"/>
      <c r="H188" s="36"/>
      <c r="I188" s="36"/>
      <c r="J188" s="36"/>
      <c r="K188" s="36"/>
      <c r="L188" s="36"/>
      <c r="M188" s="36"/>
      <c r="N188" s="36"/>
      <c r="O188" s="36"/>
      <c r="P188" s="36"/>
      <c r="Q188" s="36"/>
      <c r="R188" s="36"/>
      <c r="S188" s="36"/>
      <c r="T188" s="36"/>
      <c r="U188" s="36"/>
    </row>
    <row r="189" spans="1:21">
      <c r="A189" s="36"/>
      <c r="B189" s="36"/>
      <c r="C189" s="36"/>
      <c r="D189" s="36"/>
      <c r="E189" s="36"/>
      <c r="F189" s="36"/>
      <c r="G189" s="36"/>
      <c r="H189" s="36"/>
      <c r="I189" s="36"/>
      <c r="J189" s="36"/>
      <c r="K189" s="36"/>
      <c r="L189" s="36"/>
      <c r="M189" s="36"/>
      <c r="N189" s="36"/>
      <c r="O189" s="36"/>
      <c r="P189" s="36"/>
      <c r="Q189" s="36"/>
      <c r="R189" s="36"/>
      <c r="S189" s="36"/>
      <c r="T189" s="36"/>
      <c r="U189" s="36"/>
    </row>
    <row r="190" spans="1:21">
      <c r="A190" s="36"/>
      <c r="B190" s="36"/>
      <c r="C190" s="36"/>
      <c r="D190" s="36"/>
      <c r="E190" s="36"/>
      <c r="F190" s="36"/>
      <c r="G190" s="36"/>
      <c r="H190" s="36"/>
      <c r="I190" s="36"/>
      <c r="J190" s="36"/>
      <c r="K190" s="36"/>
      <c r="L190" s="36"/>
      <c r="M190" s="36"/>
      <c r="N190" s="36"/>
      <c r="O190" s="36"/>
      <c r="P190" s="36"/>
      <c r="Q190" s="36"/>
      <c r="R190" s="36"/>
      <c r="S190" s="36"/>
      <c r="T190" s="36"/>
      <c r="U190" s="36"/>
    </row>
    <row r="191" spans="1:21">
      <c r="A191" s="36"/>
      <c r="B191" s="36"/>
      <c r="C191" s="36"/>
      <c r="D191" s="36"/>
      <c r="E191" s="36"/>
      <c r="F191" s="36"/>
      <c r="G191" s="36"/>
      <c r="H191" s="36"/>
      <c r="I191" s="36"/>
      <c r="J191" s="36"/>
      <c r="K191" s="36"/>
      <c r="L191" s="36"/>
      <c r="M191" s="36"/>
      <c r="N191" s="36"/>
      <c r="O191" s="36"/>
      <c r="P191" s="36"/>
      <c r="Q191" s="36"/>
      <c r="R191" s="36"/>
      <c r="S191" s="36"/>
      <c r="T191" s="36"/>
      <c r="U191" s="36"/>
    </row>
    <row r="192" spans="1:21">
      <c r="A192" s="36"/>
      <c r="B192" s="36"/>
      <c r="C192" s="36"/>
      <c r="D192" s="36"/>
      <c r="E192" s="36"/>
      <c r="F192" s="36"/>
      <c r="G192" s="36"/>
      <c r="H192" s="36"/>
      <c r="I192" s="36"/>
      <c r="J192" s="36"/>
      <c r="K192" s="36"/>
      <c r="L192" s="36"/>
      <c r="M192" s="36"/>
      <c r="N192" s="36"/>
      <c r="O192" s="36"/>
      <c r="P192" s="36"/>
      <c r="Q192" s="36"/>
      <c r="R192" s="36"/>
      <c r="S192" s="36"/>
      <c r="T192" s="36"/>
      <c r="U192" s="36"/>
    </row>
    <row r="193" spans="1:21">
      <c r="A193" s="36"/>
      <c r="B193" s="36"/>
      <c r="C193" s="36"/>
      <c r="D193" s="36"/>
      <c r="E193" s="36"/>
      <c r="F193" s="36"/>
      <c r="G193" s="36"/>
      <c r="H193" s="36"/>
      <c r="I193" s="36"/>
      <c r="J193" s="36"/>
      <c r="K193" s="36"/>
      <c r="L193" s="36"/>
      <c r="M193" s="36"/>
      <c r="N193" s="36"/>
      <c r="O193" s="36"/>
      <c r="P193" s="36"/>
      <c r="Q193" s="36"/>
      <c r="R193" s="36"/>
      <c r="S193" s="36"/>
      <c r="T193" s="36"/>
      <c r="U193" s="36"/>
    </row>
    <row r="194" spans="1:21">
      <c r="A194" s="36"/>
      <c r="B194" s="36"/>
      <c r="C194" s="36"/>
      <c r="D194" s="36"/>
      <c r="E194" s="36"/>
      <c r="F194" s="36"/>
      <c r="G194" s="36"/>
      <c r="H194" s="36"/>
      <c r="I194" s="36"/>
      <c r="J194" s="36"/>
      <c r="K194" s="36"/>
      <c r="L194" s="36"/>
      <c r="M194" s="36"/>
      <c r="N194" s="36"/>
      <c r="O194" s="36"/>
      <c r="P194" s="36"/>
      <c r="Q194" s="36"/>
      <c r="R194" s="36"/>
      <c r="S194" s="36"/>
      <c r="T194" s="36"/>
      <c r="U194" s="36"/>
    </row>
    <row r="195" spans="1:21">
      <c r="A195" s="36"/>
      <c r="B195" s="36"/>
      <c r="C195" s="36"/>
      <c r="D195" s="36"/>
      <c r="E195" s="36"/>
      <c r="F195" s="36"/>
      <c r="G195" s="36"/>
      <c r="H195" s="36"/>
      <c r="I195" s="36"/>
      <c r="J195" s="36"/>
      <c r="K195" s="36"/>
      <c r="L195" s="36"/>
      <c r="M195" s="36"/>
      <c r="N195" s="36"/>
      <c r="O195" s="36"/>
      <c r="P195" s="36"/>
      <c r="Q195" s="36"/>
      <c r="R195" s="36"/>
      <c r="S195" s="36"/>
      <c r="T195" s="36"/>
      <c r="U195" s="36"/>
    </row>
    <row r="196" spans="1:21">
      <c r="A196" s="36"/>
      <c r="B196" s="36"/>
      <c r="C196" s="36"/>
      <c r="D196" s="36"/>
      <c r="E196" s="36"/>
      <c r="F196" s="36"/>
      <c r="G196" s="36"/>
      <c r="H196" s="36"/>
      <c r="I196" s="36"/>
      <c r="J196" s="36"/>
      <c r="K196" s="36"/>
      <c r="L196" s="36"/>
      <c r="M196" s="36"/>
      <c r="N196" s="36"/>
      <c r="O196" s="36"/>
      <c r="P196" s="36"/>
      <c r="Q196" s="36"/>
      <c r="R196" s="36"/>
      <c r="S196" s="36"/>
      <c r="T196" s="36"/>
      <c r="U196" s="36"/>
    </row>
    <row r="197" spans="1:21">
      <c r="A197" s="36"/>
      <c r="B197" s="36"/>
      <c r="C197" s="36"/>
      <c r="D197" s="36"/>
      <c r="E197" s="36"/>
      <c r="F197" s="36"/>
      <c r="G197" s="36"/>
      <c r="H197" s="36"/>
      <c r="I197" s="36"/>
      <c r="J197" s="36"/>
      <c r="K197" s="36"/>
      <c r="L197" s="36"/>
      <c r="M197" s="36"/>
      <c r="N197" s="36"/>
      <c r="O197" s="36"/>
      <c r="P197" s="36"/>
      <c r="Q197" s="36"/>
      <c r="R197" s="36"/>
      <c r="S197" s="36"/>
      <c r="T197" s="36"/>
      <c r="U197" s="36"/>
    </row>
    <row r="198" spans="1:21">
      <c r="A198" s="36"/>
      <c r="B198" s="36"/>
      <c r="C198" s="36"/>
      <c r="D198" s="36"/>
      <c r="E198" s="36"/>
      <c r="F198" s="36"/>
      <c r="G198" s="36"/>
      <c r="H198" s="36"/>
      <c r="I198" s="36"/>
      <c r="J198" s="36"/>
      <c r="K198" s="36"/>
      <c r="L198" s="36"/>
      <c r="M198" s="36"/>
      <c r="N198" s="36"/>
      <c r="O198" s="36"/>
      <c r="P198" s="36"/>
      <c r="Q198" s="36"/>
      <c r="R198" s="36"/>
      <c r="S198" s="36"/>
      <c r="T198" s="36"/>
      <c r="U198" s="36"/>
    </row>
    <row r="199" spans="1:21">
      <c r="A199" s="36"/>
      <c r="B199" s="36"/>
      <c r="C199" s="36"/>
      <c r="D199" s="36"/>
      <c r="E199" s="36"/>
      <c r="F199" s="36"/>
      <c r="G199" s="36"/>
      <c r="H199" s="36"/>
      <c r="I199" s="36"/>
      <c r="J199" s="36"/>
      <c r="K199" s="36"/>
      <c r="L199" s="36"/>
      <c r="M199" s="36"/>
      <c r="N199" s="36"/>
      <c r="O199" s="36"/>
      <c r="P199" s="36"/>
      <c r="Q199" s="36"/>
      <c r="R199" s="36"/>
      <c r="S199" s="36"/>
      <c r="T199" s="36"/>
      <c r="U199" s="36"/>
    </row>
    <row r="200" spans="1:21">
      <c r="A200" s="36"/>
      <c r="B200" s="36"/>
      <c r="C200" s="36"/>
      <c r="D200" s="36"/>
      <c r="E200" s="36"/>
      <c r="F200" s="36"/>
      <c r="G200" s="36"/>
      <c r="H200" s="36"/>
      <c r="I200" s="36"/>
      <c r="J200" s="36"/>
      <c r="K200" s="36"/>
      <c r="L200" s="36"/>
      <c r="M200" s="36"/>
      <c r="N200" s="36"/>
      <c r="O200" s="36"/>
      <c r="P200" s="36"/>
      <c r="Q200" s="36"/>
      <c r="R200" s="36"/>
      <c r="S200" s="36"/>
      <c r="T200" s="36"/>
      <c r="U200" s="36"/>
    </row>
    <row r="201" spans="1:21">
      <c r="A201" s="36"/>
      <c r="B201" s="36"/>
      <c r="C201" s="36"/>
      <c r="D201" s="36"/>
      <c r="E201" s="36"/>
      <c r="F201" s="36"/>
      <c r="G201" s="36"/>
      <c r="H201" s="36"/>
      <c r="I201" s="36"/>
      <c r="J201" s="36"/>
      <c r="K201" s="36"/>
      <c r="L201" s="36"/>
      <c r="M201" s="36"/>
      <c r="N201" s="36"/>
      <c r="O201" s="36"/>
      <c r="P201" s="36"/>
      <c r="Q201" s="36"/>
      <c r="R201" s="36"/>
      <c r="S201" s="36"/>
      <c r="T201" s="36"/>
      <c r="U201" s="36"/>
    </row>
    <row r="202" spans="1:21">
      <c r="A202" s="36"/>
      <c r="B202" s="36"/>
      <c r="C202" s="36"/>
      <c r="D202" s="36"/>
      <c r="E202" s="36"/>
      <c r="F202" s="36"/>
      <c r="G202" s="36"/>
      <c r="H202" s="36"/>
      <c r="I202" s="36"/>
      <c r="J202" s="36"/>
      <c r="K202" s="36"/>
      <c r="L202" s="36"/>
      <c r="M202" s="36"/>
      <c r="N202" s="36"/>
      <c r="O202" s="36"/>
      <c r="P202" s="36"/>
      <c r="Q202" s="36"/>
      <c r="R202" s="36"/>
      <c r="S202" s="36"/>
      <c r="T202" s="36"/>
      <c r="U202" s="36"/>
    </row>
    <row r="203" spans="1:21">
      <c r="A203" s="36"/>
      <c r="B203" s="36"/>
      <c r="C203" s="36"/>
      <c r="D203" s="36"/>
      <c r="E203" s="36"/>
      <c r="F203" s="36"/>
      <c r="G203" s="36"/>
      <c r="H203" s="36"/>
      <c r="I203" s="36"/>
      <c r="J203" s="36"/>
      <c r="K203" s="36"/>
      <c r="L203" s="36"/>
      <c r="M203" s="36"/>
      <c r="N203" s="36"/>
      <c r="O203" s="36"/>
      <c r="P203" s="36"/>
      <c r="Q203" s="36"/>
      <c r="R203" s="36"/>
      <c r="S203" s="36"/>
      <c r="T203" s="36"/>
      <c r="U203" s="36"/>
    </row>
    <row r="204" spans="1:21">
      <c r="A204" s="36"/>
      <c r="B204" s="36"/>
      <c r="C204" s="36"/>
      <c r="D204" s="36"/>
      <c r="E204" s="36"/>
      <c r="F204" s="36"/>
      <c r="G204" s="36"/>
      <c r="H204" s="36"/>
      <c r="I204" s="36"/>
      <c r="J204" s="36"/>
      <c r="K204" s="36"/>
      <c r="L204" s="36"/>
      <c r="M204" s="36"/>
      <c r="N204" s="36"/>
      <c r="O204" s="36"/>
      <c r="P204" s="36"/>
      <c r="Q204" s="36"/>
      <c r="R204" s="36"/>
      <c r="S204" s="36"/>
      <c r="T204" s="36"/>
      <c r="U204" s="36"/>
    </row>
    <row r="205" spans="1:21">
      <c r="A205" s="36"/>
      <c r="B205" s="36"/>
      <c r="C205" s="36"/>
      <c r="D205" s="36"/>
      <c r="E205" s="36"/>
      <c r="F205" s="36"/>
      <c r="G205" s="36"/>
      <c r="H205" s="36"/>
      <c r="I205" s="36"/>
      <c r="J205" s="36"/>
      <c r="K205" s="36"/>
      <c r="L205" s="36"/>
      <c r="M205" s="36"/>
      <c r="N205" s="36"/>
      <c r="O205" s="36"/>
      <c r="P205" s="36"/>
      <c r="Q205" s="36"/>
      <c r="R205" s="36"/>
      <c r="S205" s="36"/>
      <c r="T205" s="36"/>
      <c r="U205" s="36"/>
    </row>
    <row r="206" spans="1:21">
      <c r="A206" s="36"/>
      <c r="B206" s="36"/>
      <c r="C206" s="36"/>
      <c r="D206" s="36"/>
      <c r="E206" s="36"/>
      <c r="F206" s="36"/>
      <c r="G206" s="36"/>
      <c r="H206" s="36"/>
      <c r="I206" s="36"/>
      <c r="J206" s="36"/>
      <c r="K206" s="36"/>
      <c r="L206" s="36"/>
      <c r="M206" s="36"/>
      <c r="N206" s="36"/>
      <c r="O206" s="36"/>
      <c r="P206" s="36"/>
      <c r="Q206" s="36"/>
      <c r="R206" s="36"/>
      <c r="S206" s="36"/>
      <c r="T206" s="36"/>
      <c r="U206" s="36"/>
    </row>
    <row r="207" spans="1:21">
      <c r="A207" s="36"/>
      <c r="B207" s="36"/>
      <c r="C207" s="36"/>
      <c r="D207" s="36"/>
      <c r="E207" s="36"/>
      <c r="F207" s="36"/>
      <c r="G207" s="36"/>
      <c r="H207" s="36"/>
      <c r="I207" s="36"/>
      <c r="J207" s="36"/>
      <c r="K207" s="36"/>
      <c r="L207" s="36"/>
      <c r="M207" s="36"/>
      <c r="N207" s="36"/>
      <c r="O207" s="36"/>
      <c r="P207" s="36"/>
      <c r="Q207" s="36"/>
      <c r="R207" s="36"/>
      <c r="S207" s="36"/>
      <c r="T207" s="36"/>
      <c r="U207" s="36"/>
    </row>
    <row r="208" spans="1:21">
      <c r="A208" s="36"/>
      <c r="B208" s="36"/>
      <c r="C208" s="36"/>
      <c r="D208" s="36"/>
      <c r="E208" s="36"/>
      <c r="F208" s="36"/>
      <c r="G208" s="36"/>
      <c r="H208" s="36"/>
      <c r="I208" s="36"/>
      <c r="J208" s="36"/>
      <c r="K208" s="36"/>
      <c r="L208" s="36"/>
      <c r="M208" s="36"/>
      <c r="N208" s="36"/>
      <c r="O208" s="36"/>
      <c r="P208" s="36"/>
      <c r="Q208" s="36"/>
      <c r="R208" s="36"/>
      <c r="S208" s="36"/>
      <c r="T208" s="36"/>
      <c r="U208" s="36"/>
    </row>
    <row r="209" spans="1:21">
      <c r="A209" s="36"/>
      <c r="B209" s="36"/>
      <c r="C209" s="36"/>
      <c r="D209" s="36"/>
      <c r="E209" s="36"/>
      <c r="F209" s="36"/>
      <c r="G209" s="36"/>
      <c r="H209" s="36"/>
      <c r="I209" s="36"/>
      <c r="J209" s="36"/>
      <c r="K209" s="36"/>
      <c r="L209" s="36"/>
      <c r="M209" s="36"/>
      <c r="N209" s="36"/>
      <c r="O209" s="36"/>
      <c r="P209" s="36"/>
      <c r="Q209" s="36"/>
      <c r="R209" s="36"/>
      <c r="S209" s="36"/>
      <c r="T209" s="36"/>
      <c r="U209" s="36"/>
    </row>
    <row r="210" spans="1:21">
      <c r="A210" s="36"/>
      <c r="B210" s="36"/>
      <c r="C210" s="36"/>
      <c r="D210" s="36"/>
      <c r="E210" s="36"/>
      <c r="F210" s="36"/>
      <c r="G210" s="36"/>
      <c r="H210" s="36"/>
      <c r="I210" s="36"/>
      <c r="J210" s="36"/>
      <c r="K210" s="36"/>
      <c r="L210" s="36"/>
      <c r="M210" s="36"/>
      <c r="N210" s="36"/>
      <c r="O210" s="36"/>
      <c r="P210" s="36"/>
      <c r="Q210" s="36"/>
      <c r="R210" s="36"/>
      <c r="S210" s="36"/>
      <c r="T210" s="36"/>
      <c r="U210" s="36"/>
    </row>
    <row r="211" spans="1:21">
      <c r="A211" s="36"/>
      <c r="B211" s="36"/>
      <c r="C211" s="36"/>
      <c r="D211" s="36"/>
      <c r="E211" s="36"/>
      <c r="F211" s="36"/>
      <c r="G211" s="36"/>
      <c r="H211" s="36"/>
      <c r="I211" s="36"/>
      <c r="J211" s="36"/>
      <c r="K211" s="36"/>
      <c r="L211" s="36"/>
      <c r="M211" s="36"/>
      <c r="N211" s="36"/>
      <c r="O211" s="36"/>
      <c r="P211" s="36"/>
      <c r="Q211" s="36"/>
      <c r="R211" s="36"/>
      <c r="S211" s="36"/>
      <c r="T211" s="36"/>
      <c r="U211" s="36"/>
    </row>
    <row r="212" spans="1:21">
      <c r="A212" s="36"/>
      <c r="B212" s="36"/>
      <c r="C212" s="36"/>
      <c r="D212" s="36"/>
      <c r="E212" s="36"/>
      <c r="F212" s="36"/>
      <c r="G212" s="36"/>
      <c r="H212" s="36"/>
      <c r="I212" s="36"/>
      <c r="J212" s="36"/>
      <c r="K212" s="36"/>
      <c r="L212" s="36"/>
      <c r="M212" s="36"/>
      <c r="N212" s="36"/>
      <c r="O212" s="36"/>
      <c r="P212" s="36"/>
      <c r="Q212" s="36"/>
      <c r="R212" s="36"/>
      <c r="S212" s="36"/>
      <c r="T212" s="36"/>
      <c r="U212" s="36"/>
    </row>
    <row r="213" spans="1:21">
      <c r="A213" s="36"/>
      <c r="B213" s="36"/>
      <c r="C213" s="36"/>
      <c r="D213" s="36"/>
      <c r="E213" s="36"/>
      <c r="F213" s="36"/>
      <c r="G213" s="36"/>
      <c r="H213" s="36"/>
      <c r="I213" s="36"/>
      <c r="J213" s="36"/>
      <c r="K213" s="36"/>
      <c r="L213" s="36"/>
      <c r="M213" s="36"/>
      <c r="N213" s="36"/>
      <c r="O213" s="36"/>
      <c r="P213" s="36"/>
      <c r="Q213" s="36"/>
      <c r="R213" s="36"/>
      <c r="S213" s="36"/>
      <c r="T213" s="36"/>
      <c r="U213" s="36"/>
    </row>
    <row r="214" spans="1:21">
      <c r="A214" s="36"/>
      <c r="B214" s="36"/>
      <c r="C214" s="36"/>
      <c r="D214" s="36"/>
      <c r="E214" s="36"/>
      <c r="F214" s="36"/>
      <c r="G214" s="36"/>
      <c r="H214" s="36"/>
      <c r="I214" s="36"/>
      <c r="J214" s="36"/>
      <c r="K214" s="36"/>
      <c r="L214" s="36"/>
      <c r="M214" s="36"/>
      <c r="N214" s="36"/>
      <c r="O214" s="36"/>
      <c r="P214" s="36"/>
      <c r="Q214" s="36"/>
      <c r="R214" s="36"/>
      <c r="S214" s="36"/>
      <c r="T214" s="36"/>
      <c r="U214" s="36"/>
    </row>
    <row r="215" spans="1:21">
      <c r="A215" s="36"/>
      <c r="B215" s="36"/>
      <c r="C215" s="36"/>
      <c r="D215" s="36"/>
      <c r="E215" s="36"/>
      <c r="F215" s="36"/>
      <c r="G215" s="36"/>
      <c r="H215" s="36"/>
      <c r="I215" s="36"/>
      <c r="J215" s="36"/>
      <c r="K215" s="36"/>
      <c r="L215" s="36"/>
      <c r="M215" s="36"/>
      <c r="N215" s="36"/>
      <c r="O215" s="36"/>
      <c r="P215" s="36"/>
      <c r="Q215" s="36"/>
      <c r="R215" s="36"/>
      <c r="S215" s="36"/>
      <c r="T215" s="36"/>
      <c r="U215" s="36"/>
    </row>
    <row r="216" spans="1:21">
      <c r="A216" s="36"/>
      <c r="B216" s="36"/>
      <c r="C216" s="36"/>
      <c r="D216" s="36"/>
      <c r="E216" s="36"/>
      <c r="F216" s="36"/>
      <c r="G216" s="36"/>
      <c r="H216" s="36"/>
      <c r="I216" s="36"/>
      <c r="J216" s="36"/>
      <c r="K216" s="36"/>
      <c r="L216" s="36"/>
      <c r="M216" s="36"/>
      <c r="N216" s="36"/>
      <c r="O216" s="36"/>
      <c r="P216" s="36"/>
      <c r="Q216" s="36"/>
      <c r="R216" s="36"/>
      <c r="S216" s="36"/>
      <c r="T216" s="36"/>
      <c r="U216" s="36"/>
    </row>
    <row r="217" spans="1:21">
      <c r="A217" s="36"/>
      <c r="B217" s="36"/>
      <c r="C217" s="36"/>
      <c r="D217" s="36"/>
      <c r="E217" s="36"/>
      <c r="F217" s="36"/>
      <c r="G217" s="36"/>
      <c r="H217" s="36"/>
      <c r="I217" s="36"/>
      <c r="J217" s="36"/>
      <c r="K217" s="36"/>
      <c r="L217" s="36"/>
      <c r="M217" s="36"/>
      <c r="N217" s="36"/>
      <c r="O217" s="36"/>
      <c r="P217" s="36"/>
      <c r="Q217" s="36"/>
      <c r="R217" s="36"/>
      <c r="S217" s="36"/>
      <c r="T217" s="36"/>
      <c r="U217" s="36"/>
    </row>
    <row r="218" spans="1:21">
      <c r="A218" s="36"/>
      <c r="B218" s="36"/>
      <c r="C218" s="36"/>
      <c r="D218" s="36"/>
      <c r="E218" s="36"/>
      <c r="F218" s="36"/>
      <c r="G218" s="36"/>
      <c r="H218" s="36"/>
      <c r="I218" s="36"/>
      <c r="J218" s="36"/>
      <c r="K218" s="36"/>
      <c r="L218" s="36"/>
      <c r="M218" s="36"/>
      <c r="N218" s="36"/>
      <c r="O218" s="36"/>
      <c r="P218" s="36"/>
      <c r="Q218" s="36"/>
      <c r="R218" s="36"/>
      <c r="S218" s="36"/>
      <c r="T218" s="36"/>
      <c r="U218" s="36"/>
    </row>
    <row r="219" spans="1:21">
      <c r="A219" s="36"/>
      <c r="B219" s="36"/>
      <c r="C219" s="36"/>
      <c r="D219" s="36"/>
      <c r="E219" s="36"/>
      <c r="F219" s="36"/>
      <c r="G219" s="36"/>
      <c r="H219" s="36"/>
      <c r="I219" s="36"/>
      <c r="J219" s="36"/>
      <c r="K219" s="36"/>
      <c r="L219" s="36"/>
      <c r="M219" s="36"/>
      <c r="N219" s="36"/>
      <c r="O219" s="36"/>
      <c r="P219" s="36"/>
      <c r="Q219" s="36"/>
      <c r="R219" s="36"/>
      <c r="S219" s="36"/>
      <c r="T219" s="36"/>
      <c r="U219" s="36"/>
    </row>
    <row r="220" spans="1:21">
      <c r="A220" s="36"/>
      <c r="B220" s="36"/>
      <c r="C220" s="36"/>
      <c r="D220" s="36"/>
      <c r="E220" s="36"/>
      <c r="F220" s="36"/>
      <c r="G220" s="36"/>
      <c r="H220" s="36"/>
      <c r="I220" s="36"/>
      <c r="J220" s="36"/>
      <c r="K220" s="36"/>
      <c r="L220" s="36"/>
      <c r="M220" s="36"/>
      <c r="N220" s="36"/>
      <c r="O220" s="36"/>
      <c r="P220" s="36"/>
      <c r="Q220" s="36"/>
      <c r="R220" s="36"/>
      <c r="S220" s="36"/>
      <c r="T220" s="36"/>
      <c r="U220" s="36"/>
    </row>
    <row r="221" spans="1:21">
      <c r="A221" s="36"/>
      <c r="B221" s="36"/>
      <c r="C221" s="36"/>
      <c r="D221" s="36"/>
      <c r="E221" s="36"/>
      <c r="F221" s="36"/>
      <c r="G221" s="36"/>
      <c r="H221" s="36"/>
      <c r="I221" s="36"/>
      <c r="J221" s="36"/>
      <c r="K221" s="36"/>
      <c r="L221" s="36"/>
      <c r="M221" s="36"/>
      <c r="N221" s="36"/>
      <c r="O221" s="36"/>
      <c r="P221" s="36"/>
      <c r="Q221" s="36"/>
      <c r="R221" s="36"/>
      <c r="S221" s="36"/>
      <c r="T221" s="36"/>
      <c r="U221" s="36"/>
    </row>
    <row r="222" spans="1:21">
      <c r="A222" s="36"/>
      <c r="B222" s="36"/>
      <c r="C222" s="36"/>
      <c r="D222" s="36"/>
      <c r="E222" s="36"/>
      <c r="F222" s="36"/>
      <c r="G222" s="36"/>
      <c r="H222" s="36"/>
      <c r="I222" s="36"/>
      <c r="J222" s="36"/>
      <c r="K222" s="36"/>
      <c r="L222" s="36"/>
      <c r="M222" s="36"/>
      <c r="N222" s="36"/>
      <c r="O222" s="36"/>
      <c r="P222" s="36"/>
      <c r="Q222" s="36"/>
      <c r="R222" s="36"/>
      <c r="S222" s="36"/>
      <c r="T222" s="36"/>
      <c r="U222" s="36"/>
    </row>
    <row r="223" spans="1:21">
      <c r="A223" s="36"/>
      <c r="B223" s="36"/>
      <c r="C223" s="36"/>
      <c r="D223" s="36"/>
      <c r="E223" s="36"/>
      <c r="F223" s="36"/>
      <c r="G223" s="36"/>
      <c r="H223" s="36"/>
      <c r="I223" s="36"/>
      <c r="J223" s="36"/>
      <c r="K223" s="36"/>
      <c r="L223" s="36"/>
      <c r="M223" s="36"/>
      <c r="N223" s="36"/>
      <c r="O223" s="36"/>
      <c r="P223" s="36"/>
      <c r="Q223" s="36"/>
      <c r="R223" s="36"/>
      <c r="S223" s="36"/>
      <c r="T223" s="36"/>
      <c r="U223" s="36"/>
    </row>
    <row r="224" spans="1:21">
      <c r="A224" s="36"/>
      <c r="B224" s="36"/>
      <c r="C224" s="36"/>
      <c r="D224" s="36"/>
      <c r="E224" s="36"/>
      <c r="F224" s="36"/>
      <c r="G224" s="36"/>
      <c r="H224" s="36"/>
      <c r="I224" s="36"/>
      <c r="J224" s="36"/>
      <c r="K224" s="36"/>
      <c r="L224" s="36"/>
      <c r="M224" s="36"/>
      <c r="N224" s="36"/>
      <c r="O224" s="36"/>
      <c r="P224" s="36"/>
      <c r="Q224" s="36"/>
      <c r="R224" s="36"/>
      <c r="S224" s="36"/>
      <c r="T224" s="36"/>
      <c r="U224" s="36"/>
    </row>
    <row r="225" spans="1:21">
      <c r="A225" s="36"/>
      <c r="B225" s="36"/>
      <c r="C225" s="36"/>
      <c r="D225" s="36"/>
      <c r="E225" s="36"/>
      <c r="F225" s="36"/>
      <c r="G225" s="36"/>
      <c r="H225" s="36"/>
      <c r="I225" s="36"/>
      <c r="J225" s="36"/>
      <c r="K225" s="36"/>
      <c r="L225" s="36"/>
      <c r="M225" s="36"/>
      <c r="N225" s="36"/>
      <c r="O225" s="36"/>
      <c r="P225" s="36"/>
      <c r="Q225" s="36"/>
      <c r="R225" s="36"/>
      <c r="S225" s="36"/>
      <c r="T225" s="36"/>
      <c r="U225" s="36"/>
    </row>
    <row r="226" spans="1:21">
      <c r="A226" s="36"/>
      <c r="B226" s="36"/>
      <c r="C226" s="36"/>
      <c r="D226" s="36"/>
      <c r="E226" s="36"/>
      <c r="F226" s="36"/>
      <c r="G226" s="36"/>
      <c r="H226" s="36"/>
      <c r="I226" s="36"/>
      <c r="J226" s="36"/>
      <c r="K226" s="36"/>
      <c r="L226" s="36"/>
      <c r="M226" s="36"/>
      <c r="N226" s="36"/>
      <c r="O226" s="36"/>
      <c r="P226" s="36"/>
      <c r="Q226" s="36"/>
      <c r="R226" s="36"/>
      <c r="S226" s="36"/>
      <c r="T226" s="36"/>
      <c r="U226" s="36"/>
    </row>
    <row r="227" spans="1:21">
      <c r="A227" s="36"/>
      <c r="B227" s="36"/>
      <c r="C227" s="36"/>
      <c r="D227" s="36"/>
      <c r="E227" s="36"/>
      <c r="F227" s="36"/>
      <c r="G227" s="36"/>
      <c r="H227" s="36"/>
      <c r="I227" s="36"/>
      <c r="J227" s="36"/>
      <c r="K227" s="36"/>
      <c r="L227" s="36"/>
      <c r="M227" s="36"/>
      <c r="N227" s="36"/>
      <c r="O227" s="36"/>
      <c r="P227" s="36"/>
      <c r="Q227" s="36"/>
      <c r="R227" s="36"/>
      <c r="S227" s="36"/>
      <c r="T227" s="36"/>
      <c r="U227" s="36"/>
    </row>
    <row r="228" spans="1:21">
      <c r="A228" s="36"/>
      <c r="B228" s="36"/>
      <c r="C228" s="36"/>
      <c r="D228" s="36"/>
      <c r="E228" s="36"/>
      <c r="F228" s="36"/>
      <c r="G228" s="36"/>
      <c r="H228" s="36"/>
      <c r="I228" s="36"/>
      <c r="J228" s="36"/>
      <c r="K228" s="36"/>
      <c r="L228" s="36"/>
      <c r="M228" s="36"/>
      <c r="N228" s="36"/>
      <c r="O228" s="36"/>
      <c r="P228" s="36"/>
      <c r="Q228" s="36"/>
      <c r="R228" s="36"/>
      <c r="S228" s="36"/>
      <c r="T228" s="36"/>
      <c r="U228" s="36"/>
    </row>
    <row r="229" spans="1:21">
      <c r="A229" s="36"/>
      <c r="B229" s="36"/>
      <c r="C229" s="36"/>
      <c r="D229" s="36"/>
      <c r="E229" s="36"/>
      <c r="F229" s="36"/>
      <c r="G229" s="36"/>
      <c r="H229" s="36"/>
      <c r="I229" s="36"/>
      <c r="J229" s="36"/>
      <c r="K229" s="36"/>
      <c r="L229" s="36"/>
      <c r="M229" s="36"/>
      <c r="N229" s="36"/>
      <c r="O229" s="36"/>
      <c r="P229" s="36"/>
      <c r="Q229" s="36"/>
      <c r="R229" s="36"/>
      <c r="S229" s="36"/>
      <c r="T229" s="36"/>
      <c r="U229" s="36"/>
    </row>
    <row r="230" spans="1:21">
      <c r="A230" s="36"/>
      <c r="B230" s="36"/>
      <c r="C230" s="36"/>
      <c r="D230" s="36"/>
      <c r="E230" s="36"/>
      <c r="F230" s="36"/>
      <c r="G230" s="36"/>
      <c r="H230" s="36"/>
      <c r="I230" s="36"/>
      <c r="J230" s="36"/>
      <c r="K230" s="36"/>
      <c r="L230" s="36"/>
      <c r="M230" s="36"/>
      <c r="N230" s="36"/>
      <c r="O230" s="36"/>
      <c r="P230" s="36"/>
      <c r="Q230" s="36"/>
      <c r="R230" s="36"/>
      <c r="S230" s="36"/>
      <c r="T230" s="36"/>
      <c r="U230" s="36"/>
    </row>
    <row r="231" spans="1:21">
      <c r="A231" s="36"/>
      <c r="B231" s="36"/>
      <c r="C231" s="36"/>
      <c r="D231" s="36"/>
      <c r="E231" s="36"/>
      <c r="F231" s="36"/>
      <c r="G231" s="36"/>
      <c r="H231" s="36"/>
      <c r="I231" s="36"/>
      <c r="J231" s="36"/>
      <c r="K231" s="36"/>
      <c r="L231" s="36"/>
      <c r="M231" s="36"/>
      <c r="N231" s="36"/>
      <c r="O231" s="36"/>
      <c r="P231" s="36"/>
      <c r="Q231" s="36"/>
      <c r="R231" s="36"/>
      <c r="S231" s="36"/>
      <c r="T231" s="36"/>
      <c r="U231" s="36"/>
    </row>
    <row r="232" spans="1:21">
      <c r="A232" s="36"/>
      <c r="B232" s="36"/>
      <c r="C232" s="36"/>
      <c r="D232" s="36"/>
      <c r="E232" s="36"/>
      <c r="F232" s="36"/>
      <c r="G232" s="36"/>
      <c r="H232" s="36"/>
      <c r="I232" s="36"/>
      <c r="J232" s="36"/>
      <c r="K232" s="36"/>
      <c r="L232" s="36"/>
      <c r="M232" s="36"/>
      <c r="N232" s="36"/>
      <c r="O232" s="36"/>
      <c r="P232" s="36"/>
      <c r="Q232" s="36"/>
      <c r="R232" s="36"/>
      <c r="S232" s="36"/>
      <c r="T232" s="36"/>
      <c r="U232" s="36"/>
    </row>
    <row r="233" spans="1:21">
      <c r="A233" s="36"/>
      <c r="B233" s="36"/>
      <c r="C233" s="36"/>
      <c r="D233" s="36"/>
      <c r="E233" s="36"/>
      <c r="F233" s="36"/>
      <c r="G233" s="36"/>
      <c r="H233" s="36"/>
      <c r="I233" s="36"/>
      <c r="J233" s="36"/>
      <c r="K233" s="36"/>
      <c r="L233" s="36"/>
      <c r="M233" s="36"/>
      <c r="N233" s="36"/>
      <c r="O233" s="36"/>
      <c r="P233" s="36"/>
      <c r="Q233" s="36"/>
      <c r="R233" s="36"/>
      <c r="S233" s="36"/>
      <c r="T233" s="36"/>
      <c r="U233" s="36"/>
    </row>
    <row r="234" spans="1:21">
      <c r="A234" s="36"/>
      <c r="B234" s="36"/>
      <c r="C234" s="36"/>
      <c r="D234" s="36"/>
      <c r="E234" s="36"/>
      <c r="F234" s="36"/>
      <c r="G234" s="36"/>
      <c r="H234" s="36"/>
      <c r="I234" s="36"/>
      <c r="J234" s="36"/>
      <c r="K234" s="36"/>
      <c r="L234" s="36"/>
      <c r="M234" s="36"/>
      <c r="N234" s="36"/>
      <c r="O234" s="36"/>
      <c r="P234" s="36"/>
      <c r="Q234" s="36"/>
      <c r="R234" s="36"/>
      <c r="S234" s="36"/>
      <c r="T234" s="36"/>
      <c r="U234" s="36"/>
    </row>
    <row r="235" spans="1:21">
      <c r="A235" s="36"/>
      <c r="B235" s="36"/>
      <c r="C235" s="36"/>
      <c r="D235" s="36"/>
      <c r="E235" s="36"/>
      <c r="F235" s="36"/>
      <c r="G235" s="36"/>
      <c r="H235" s="36"/>
      <c r="I235" s="36"/>
      <c r="J235" s="36"/>
      <c r="K235" s="36"/>
      <c r="L235" s="36"/>
      <c r="M235" s="36"/>
      <c r="N235" s="36"/>
      <c r="O235" s="36"/>
      <c r="P235" s="36"/>
      <c r="Q235" s="36"/>
      <c r="R235" s="36"/>
      <c r="S235" s="36"/>
      <c r="T235" s="36"/>
      <c r="U235" s="36"/>
    </row>
    <row r="236" spans="1:21">
      <c r="A236" s="36"/>
      <c r="B236" s="36"/>
      <c r="C236" s="36"/>
      <c r="D236" s="36"/>
      <c r="E236" s="36"/>
      <c r="F236" s="36"/>
      <c r="G236" s="36"/>
      <c r="H236" s="36"/>
      <c r="I236" s="36"/>
      <c r="J236" s="36"/>
      <c r="K236" s="36"/>
      <c r="L236" s="36"/>
      <c r="M236" s="36"/>
      <c r="N236" s="36"/>
      <c r="O236" s="36"/>
      <c r="P236" s="36"/>
      <c r="Q236" s="36"/>
      <c r="R236" s="36"/>
      <c r="S236" s="36"/>
      <c r="T236" s="36"/>
      <c r="U236" s="36"/>
    </row>
    <row r="237" spans="1:21">
      <c r="A237" s="36"/>
      <c r="B237" s="36"/>
      <c r="C237" s="36"/>
      <c r="D237" s="36"/>
      <c r="E237" s="36"/>
      <c r="F237" s="36"/>
      <c r="G237" s="36"/>
      <c r="H237" s="36"/>
      <c r="I237" s="36"/>
      <c r="J237" s="36"/>
      <c r="K237" s="36"/>
      <c r="L237" s="36"/>
      <c r="M237" s="36"/>
      <c r="N237" s="36"/>
      <c r="O237" s="36"/>
      <c r="P237" s="36"/>
      <c r="Q237" s="36"/>
      <c r="R237" s="36"/>
      <c r="S237" s="36"/>
      <c r="T237" s="36"/>
      <c r="U237" s="36"/>
    </row>
    <row r="238" spans="1:21">
      <c r="A238" s="36"/>
      <c r="B238" s="36"/>
      <c r="C238" s="36"/>
      <c r="D238" s="36"/>
      <c r="E238" s="36"/>
      <c r="F238" s="36"/>
      <c r="G238" s="36"/>
      <c r="H238" s="36"/>
      <c r="I238" s="36"/>
      <c r="J238" s="36"/>
      <c r="K238" s="36"/>
      <c r="L238" s="36"/>
      <c r="M238" s="36"/>
      <c r="N238" s="36"/>
      <c r="O238" s="36"/>
      <c r="P238" s="36"/>
      <c r="Q238" s="36"/>
      <c r="R238" s="36"/>
      <c r="S238" s="36"/>
      <c r="T238" s="36"/>
      <c r="U238" s="36"/>
    </row>
    <row r="239" spans="1:21">
      <c r="A239" s="36"/>
      <c r="B239" s="36"/>
      <c r="C239" s="36"/>
      <c r="D239" s="36"/>
      <c r="E239" s="36"/>
      <c r="F239" s="36"/>
      <c r="G239" s="36"/>
      <c r="H239" s="36"/>
      <c r="I239" s="36"/>
      <c r="J239" s="36"/>
      <c r="K239" s="36"/>
      <c r="L239" s="36"/>
      <c r="M239" s="36"/>
      <c r="N239" s="36"/>
      <c r="O239" s="36"/>
      <c r="P239" s="36"/>
      <c r="Q239" s="36"/>
      <c r="R239" s="36"/>
      <c r="S239" s="36"/>
      <c r="T239" s="36"/>
      <c r="U239" s="36"/>
    </row>
    <row r="240" spans="1:21">
      <c r="A240" s="36"/>
      <c r="B240" s="36"/>
      <c r="C240" s="36"/>
      <c r="D240" s="36"/>
      <c r="E240" s="36"/>
      <c r="F240" s="36"/>
      <c r="G240" s="36"/>
      <c r="H240" s="36"/>
      <c r="I240" s="36"/>
      <c r="J240" s="36"/>
      <c r="K240" s="36"/>
      <c r="L240" s="36"/>
      <c r="M240" s="36"/>
      <c r="N240" s="36"/>
      <c r="O240" s="36"/>
      <c r="P240" s="36"/>
      <c r="Q240" s="36"/>
      <c r="R240" s="36"/>
      <c r="S240" s="36"/>
      <c r="T240" s="36"/>
      <c r="U240" s="36"/>
    </row>
    <row r="241" spans="1:21">
      <c r="A241" s="36"/>
      <c r="B241" s="36"/>
      <c r="C241" s="36"/>
      <c r="D241" s="36"/>
      <c r="E241" s="36"/>
      <c r="F241" s="36"/>
      <c r="G241" s="36"/>
      <c r="H241" s="36"/>
      <c r="I241" s="36"/>
      <c r="J241" s="36"/>
      <c r="K241" s="36"/>
      <c r="L241" s="36"/>
      <c r="M241" s="36"/>
      <c r="N241" s="36"/>
      <c r="O241" s="36"/>
      <c r="P241" s="36"/>
      <c r="Q241" s="36"/>
      <c r="R241" s="36"/>
      <c r="S241" s="36"/>
      <c r="T241" s="36"/>
      <c r="U241" s="36"/>
    </row>
    <row r="242" spans="1:21">
      <c r="A242" s="36"/>
      <c r="B242" s="36"/>
      <c r="C242" s="36"/>
      <c r="D242" s="36"/>
      <c r="E242" s="36"/>
      <c r="F242" s="36"/>
      <c r="G242" s="36"/>
      <c r="H242" s="36"/>
      <c r="I242" s="36"/>
      <c r="J242" s="36"/>
      <c r="K242" s="36"/>
      <c r="L242" s="36"/>
      <c r="M242" s="36"/>
      <c r="N242" s="36"/>
      <c r="O242" s="36"/>
      <c r="P242" s="36"/>
      <c r="Q242" s="36"/>
      <c r="R242" s="36"/>
      <c r="S242" s="36"/>
      <c r="T242" s="36"/>
      <c r="U242" s="36"/>
    </row>
  </sheetData>
  <sheetProtection algorithmName="SHA-512" hashValue="Rn0GQehcJ4NPxAGFuHDAFrJSw6uU1hcZtPqkselErX1woHoyMLFPD2C9ISwwc6W2aByl4gLV+T8/G/jJ2vk9jg==" saltValue="lQhJInueFFMBu/T/PDSXRg==" spinCount="100000" sheet="1" objects="1" scenarios="1"/>
  <mergeCells count="631">
    <mergeCell ref="A157:B157"/>
    <mergeCell ref="C157:D157"/>
    <mergeCell ref="A155:B155"/>
    <mergeCell ref="A156:B156"/>
    <mergeCell ref="M150:N150"/>
    <mergeCell ref="A151:B151"/>
    <mergeCell ref="C151:D151"/>
    <mergeCell ref="F151:G151"/>
    <mergeCell ref="H151:I151"/>
    <mergeCell ref="K151:L151"/>
    <mergeCell ref="M151:N151"/>
    <mergeCell ref="C155:D155"/>
    <mergeCell ref="C156:D156"/>
    <mergeCell ref="C154:D154"/>
    <mergeCell ref="A153:D153"/>
    <mergeCell ref="A154:B154"/>
    <mergeCell ref="C150:D150"/>
    <mergeCell ref="K150:L150"/>
    <mergeCell ref="A150:B150"/>
    <mergeCell ref="F150:G150"/>
    <mergeCell ref="H150:I150"/>
    <mergeCell ref="A148:B148"/>
    <mergeCell ref="F148:G148"/>
    <mergeCell ref="H148:I148"/>
    <mergeCell ref="M148:N148"/>
    <mergeCell ref="A149:B149"/>
    <mergeCell ref="F149:G149"/>
    <mergeCell ref="H149:I149"/>
    <mergeCell ref="M149:N149"/>
    <mergeCell ref="A144:B144"/>
    <mergeCell ref="F144:G144"/>
    <mergeCell ref="H144:I144"/>
    <mergeCell ref="M144:N144"/>
    <mergeCell ref="A145:B145"/>
    <mergeCell ref="C145:D145"/>
    <mergeCell ref="F145:G145"/>
    <mergeCell ref="H145:I145"/>
    <mergeCell ref="K145:L145"/>
    <mergeCell ref="M145:N145"/>
    <mergeCell ref="C148:D148"/>
    <mergeCell ref="K148:L148"/>
    <mergeCell ref="C149:D149"/>
    <mergeCell ref="K149:L149"/>
    <mergeCell ref="A147:D147"/>
    <mergeCell ref="F147:I147"/>
    <mergeCell ref="M138:N138"/>
    <mergeCell ref="A139:B139"/>
    <mergeCell ref="C139:D139"/>
    <mergeCell ref="F139:G139"/>
    <mergeCell ref="H139:I139"/>
    <mergeCell ref="K139:L139"/>
    <mergeCell ref="M139:N139"/>
    <mergeCell ref="C138:D138"/>
    <mergeCell ref="K138:L138"/>
    <mergeCell ref="A138:B138"/>
    <mergeCell ref="F138:G138"/>
    <mergeCell ref="H138:I138"/>
    <mergeCell ref="A136:B136"/>
    <mergeCell ref="F136:G136"/>
    <mergeCell ref="H136:I136"/>
    <mergeCell ref="M136:N136"/>
    <mergeCell ref="A137:B137"/>
    <mergeCell ref="F137:G137"/>
    <mergeCell ref="H137:I137"/>
    <mergeCell ref="M137:N137"/>
    <mergeCell ref="A129:B129"/>
    <mergeCell ref="F129:G129"/>
    <mergeCell ref="H129:I129"/>
    <mergeCell ref="M129:N129"/>
    <mergeCell ref="A130:B130"/>
    <mergeCell ref="C130:D130"/>
    <mergeCell ref="F130:G130"/>
    <mergeCell ref="H130:I130"/>
    <mergeCell ref="K130:L130"/>
    <mergeCell ref="M130:N130"/>
    <mergeCell ref="C136:D136"/>
    <mergeCell ref="K136:L136"/>
    <mergeCell ref="C137:D137"/>
    <mergeCell ref="K137:L137"/>
    <mergeCell ref="A135:D135"/>
    <mergeCell ref="F135:I135"/>
    <mergeCell ref="M123:N123"/>
    <mergeCell ref="A124:B124"/>
    <mergeCell ref="C124:D124"/>
    <mergeCell ref="F124:G124"/>
    <mergeCell ref="H124:I124"/>
    <mergeCell ref="K124:L124"/>
    <mergeCell ref="M124:N124"/>
    <mergeCell ref="C123:D123"/>
    <mergeCell ref="K123:L123"/>
    <mergeCell ref="A123:B123"/>
    <mergeCell ref="F123:G123"/>
    <mergeCell ref="H123:I123"/>
    <mergeCell ref="A121:B121"/>
    <mergeCell ref="F121:G121"/>
    <mergeCell ref="H121:I121"/>
    <mergeCell ref="M121:N121"/>
    <mergeCell ref="A122:B122"/>
    <mergeCell ref="F122:G122"/>
    <mergeCell ref="H122:I122"/>
    <mergeCell ref="M122:N122"/>
    <mergeCell ref="A117:B117"/>
    <mergeCell ref="F117:G117"/>
    <mergeCell ref="H117:I117"/>
    <mergeCell ref="M117:N117"/>
    <mergeCell ref="A118:B118"/>
    <mergeCell ref="C118:D118"/>
    <mergeCell ref="F118:G118"/>
    <mergeCell ref="H118:I118"/>
    <mergeCell ref="K118:L118"/>
    <mergeCell ref="M118:N118"/>
    <mergeCell ref="C121:D121"/>
    <mergeCell ref="K121:L121"/>
    <mergeCell ref="C122:D122"/>
    <mergeCell ref="K122:L122"/>
    <mergeCell ref="A120:D120"/>
    <mergeCell ref="F120:I120"/>
    <mergeCell ref="M111:N111"/>
    <mergeCell ref="A112:B112"/>
    <mergeCell ref="C112:D112"/>
    <mergeCell ref="F112:G112"/>
    <mergeCell ref="H112:I112"/>
    <mergeCell ref="K112:L112"/>
    <mergeCell ref="M112:N112"/>
    <mergeCell ref="C111:D111"/>
    <mergeCell ref="K111:L111"/>
    <mergeCell ref="A111:B111"/>
    <mergeCell ref="F111:G111"/>
    <mergeCell ref="H111:I111"/>
    <mergeCell ref="A109:B109"/>
    <mergeCell ref="F109:G109"/>
    <mergeCell ref="H109:I109"/>
    <mergeCell ref="M109:N109"/>
    <mergeCell ref="A110:B110"/>
    <mergeCell ref="F110:G110"/>
    <mergeCell ref="H110:I110"/>
    <mergeCell ref="M110:N110"/>
    <mergeCell ref="A105:B105"/>
    <mergeCell ref="F105:G105"/>
    <mergeCell ref="H105:I105"/>
    <mergeCell ref="M105:N105"/>
    <mergeCell ref="A106:B106"/>
    <mergeCell ref="C106:D106"/>
    <mergeCell ref="F106:G106"/>
    <mergeCell ref="H106:I106"/>
    <mergeCell ref="K106:L106"/>
    <mergeCell ref="M106:N106"/>
    <mergeCell ref="C109:D109"/>
    <mergeCell ref="K109:L109"/>
    <mergeCell ref="C110:D110"/>
    <mergeCell ref="K110:L110"/>
    <mergeCell ref="A108:D108"/>
    <mergeCell ref="F108:I108"/>
    <mergeCell ref="M96:N96"/>
    <mergeCell ref="A97:B97"/>
    <mergeCell ref="C97:D97"/>
    <mergeCell ref="F97:G97"/>
    <mergeCell ref="H97:I97"/>
    <mergeCell ref="K97:L97"/>
    <mergeCell ref="M97:N97"/>
    <mergeCell ref="C96:D96"/>
    <mergeCell ref="K96:L96"/>
    <mergeCell ref="A96:B96"/>
    <mergeCell ref="F96:G96"/>
    <mergeCell ref="H96:I96"/>
    <mergeCell ref="A94:B94"/>
    <mergeCell ref="F94:G94"/>
    <mergeCell ref="H94:I94"/>
    <mergeCell ref="M94:N94"/>
    <mergeCell ref="A95:B95"/>
    <mergeCell ref="F95:G95"/>
    <mergeCell ref="H95:I95"/>
    <mergeCell ref="M95:N95"/>
    <mergeCell ref="A90:B90"/>
    <mergeCell ref="F90:G90"/>
    <mergeCell ref="H90:I90"/>
    <mergeCell ref="M90:N90"/>
    <mergeCell ref="A91:B91"/>
    <mergeCell ref="C91:D91"/>
    <mergeCell ref="F91:G91"/>
    <mergeCell ref="H91:I91"/>
    <mergeCell ref="K91:L91"/>
    <mergeCell ref="M91:N91"/>
    <mergeCell ref="C94:D94"/>
    <mergeCell ref="K94:L94"/>
    <mergeCell ref="C95:D95"/>
    <mergeCell ref="K95:L95"/>
    <mergeCell ref="A93:D93"/>
    <mergeCell ref="F93:I93"/>
    <mergeCell ref="M84:N84"/>
    <mergeCell ref="A85:B85"/>
    <mergeCell ref="C85:D85"/>
    <mergeCell ref="F85:G85"/>
    <mergeCell ref="H85:I85"/>
    <mergeCell ref="K85:L85"/>
    <mergeCell ref="M85:N85"/>
    <mergeCell ref="C84:D84"/>
    <mergeCell ref="K84:L84"/>
    <mergeCell ref="A84:B84"/>
    <mergeCell ref="F84:G84"/>
    <mergeCell ref="H84:I84"/>
    <mergeCell ref="A82:B82"/>
    <mergeCell ref="F82:G82"/>
    <mergeCell ref="H82:I82"/>
    <mergeCell ref="M82:N82"/>
    <mergeCell ref="A83:B83"/>
    <mergeCell ref="F83:G83"/>
    <mergeCell ref="H83:I83"/>
    <mergeCell ref="M83:N83"/>
    <mergeCell ref="A78:B78"/>
    <mergeCell ref="F78:G78"/>
    <mergeCell ref="H78:I78"/>
    <mergeCell ref="M78:N78"/>
    <mergeCell ref="A79:B79"/>
    <mergeCell ref="C79:D79"/>
    <mergeCell ref="F79:G79"/>
    <mergeCell ref="H79:I79"/>
    <mergeCell ref="K79:L79"/>
    <mergeCell ref="M79:N79"/>
    <mergeCell ref="C82:D82"/>
    <mergeCell ref="K82:L82"/>
    <mergeCell ref="C83:D83"/>
    <mergeCell ref="K83:L83"/>
    <mergeCell ref="A81:D81"/>
    <mergeCell ref="F81:I81"/>
    <mergeCell ref="M72:N72"/>
    <mergeCell ref="A73:B73"/>
    <mergeCell ref="C73:D73"/>
    <mergeCell ref="F73:G73"/>
    <mergeCell ref="H73:I73"/>
    <mergeCell ref="K73:L73"/>
    <mergeCell ref="M73:N73"/>
    <mergeCell ref="C72:D72"/>
    <mergeCell ref="K72:L72"/>
    <mergeCell ref="A72:B72"/>
    <mergeCell ref="F72:G72"/>
    <mergeCell ref="H72:I72"/>
    <mergeCell ref="A70:B70"/>
    <mergeCell ref="F70:G70"/>
    <mergeCell ref="H70:I70"/>
    <mergeCell ref="M70:N70"/>
    <mergeCell ref="A71:B71"/>
    <mergeCell ref="F71:G71"/>
    <mergeCell ref="H71:I71"/>
    <mergeCell ref="M71:N71"/>
    <mergeCell ref="A63:B63"/>
    <mergeCell ref="F63:G63"/>
    <mergeCell ref="H63:I63"/>
    <mergeCell ref="M63:N63"/>
    <mergeCell ref="A64:B64"/>
    <mergeCell ref="C64:D64"/>
    <mergeCell ref="F64:G64"/>
    <mergeCell ref="H64:I64"/>
    <mergeCell ref="K64:L64"/>
    <mergeCell ref="M64:N64"/>
    <mergeCell ref="C70:D70"/>
    <mergeCell ref="K70:L70"/>
    <mergeCell ref="C71:D71"/>
    <mergeCell ref="K71:L71"/>
    <mergeCell ref="A69:D69"/>
    <mergeCell ref="F69:I69"/>
    <mergeCell ref="M57:N57"/>
    <mergeCell ref="A58:B58"/>
    <mergeCell ref="C58:D58"/>
    <mergeCell ref="F58:G58"/>
    <mergeCell ref="H58:I58"/>
    <mergeCell ref="K58:L58"/>
    <mergeCell ref="M58:N58"/>
    <mergeCell ref="C57:D57"/>
    <mergeCell ref="K57:L57"/>
    <mergeCell ref="A57:B57"/>
    <mergeCell ref="F57:G57"/>
    <mergeCell ref="H57:I57"/>
    <mergeCell ref="A55:B55"/>
    <mergeCell ref="F55:G55"/>
    <mergeCell ref="H55:I55"/>
    <mergeCell ref="M55:N55"/>
    <mergeCell ref="A56:B56"/>
    <mergeCell ref="F56:G56"/>
    <mergeCell ref="H56:I56"/>
    <mergeCell ref="M56:N56"/>
    <mergeCell ref="A51:B51"/>
    <mergeCell ref="F51:G51"/>
    <mergeCell ref="H51:I51"/>
    <mergeCell ref="M51:N51"/>
    <mergeCell ref="A52:B52"/>
    <mergeCell ref="C52:D52"/>
    <mergeCell ref="F52:G52"/>
    <mergeCell ref="H52:I52"/>
    <mergeCell ref="K52:L52"/>
    <mergeCell ref="M52:N52"/>
    <mergeCell ref="C55:D55"/>
    <mergeCell ref="K55:L55"/>
    <mergeCell ref="C56:D56"/>
    <mergeCell ref="K56:L56"/>
    <mergeCell ref="A54:D54"/>
    <mergeCell ref="F54:I54"/>
    <mergeCell ref="M45:N45"/>
    <mergeCell ref="A46:B46"/>
    <mergeCell ref="C46:D46"/>
    <mergeCell ref="F46:G46"/>
    <mergeCell ref="H46:I46"/>
    <mergeCell ref="K46:L46"/>
    <mergeCell ref="M46:N46"/>
    <mergeCell ref="C45:D45"/>
    <mergeCell ref="K45:L45"/>
    <mergeCell ref="A45:B45"/>
    <mergeCell ref="F45:G45"/>
    <mergeCell ref="H45:I45"/>
    <mergeCell ref="A43:B43"/>
    <mergeCell ref="F43:G43"/>
    <mergeCell ref="H43:I43"/>
    <mergeCell ref="M43:N43"/>
    <mergeCell ref="A44:B44"/>
    <mergeCell ref="F44:G44"/>
    <mergeCell ref="H44:I44"/>
    <mergeCell ref="M44:N44"/>
    <mergeCell ref="A39:B39"/>
    <mergeCell ref="F39:G39"/>
    <mergeCell ref="H39:I39"/>
    <mergeCell ref="M39:N39"/>
    <mergeCell ref="A40:B40"/>
    <mergeCell ref="C40:D40"/>
    <mergeCell ref="F40:G40"/>
    <mergeCell ref="H40:I40"/>
    <mergeCell ref="K40:L40"/>
    <mergeCell ref="M40:N40"/>
    <mergeCell ref="C43:D43"/>
    <mergeCell ref="K43:L43"/>
    <mergeCell ref="C44:D44"/>
    <mergeCell ref="K44:L44"/>
    <mergeCell ref="A42:D42"/>
    <mergeCell ref="F42:I42"/>
    <mergeCell ref="A30:B30"/>
    <mergeCell ref="F30:G30"/>
    <mergeCell ref="H30:I30"/>
    <mergeCell ref="M30:N30"/>
    <mergeCell ref="A31:B31"/>
    <mergeCell ref="F31:G31"/>
    <mergeCell ref="H31:I31"/>
    <mergeCell ref="M31:N31"/>
    <mergeCell ref="C30:D30"/>
    <mergeCell ref="K30:L30"/>
    <mergeCell ref="C31:D31"/>
    <mergeCell ref="K31:L31"/>
    <mergeCell ref="A28:B28"/>
    <mergeCell ref="F28:G28"/>
    <mergeCell ref="H28:I28"/>
    <mergeCell ref="M28:N28"/>
    <mergeCell ref="A29:B29"/>
    <mergeCell ref="F29:G29"/>
    <mergeCell ref="H29:I29"/>
    <mergeCell ref="M29:N29"/>
    <mergeCell ref="A24:B24"/>
    <mergeCell ref="F24:G24"/>
    <mergeCell ref="H24:I24"/>
    <mergeCell ref="M24:N24"/>
    <mergeCell ref="A25:B25"/>
    <mergeCell ref="F25:G25"/>
    <mergeCell ref="H25:I25"/>
    <mergeCell ref="M25:N25"/>
    <mergeCell ref="C28:D28"/>
    <mergeCell ref="K28:L28"/>
    <mergeCell ref="C29:D29"/>
    <mergeCell ref="K29:L29"/>
    <mergeCell ref="C25:D25"/>
    <mergeCell ref="K25:L25"/>
    <mergeCell ref="A27:D27"/>
    <mergeCell ref="F27:I27"/>
    <mergeCell ref="A18:B18"/>
    <mergeCell ref="F18:G18"/>
    <mergeCell ref="H18:I18"/>
    <mergeCell ref="M18:N18"/>
    <mergeCell ref="A19:B19"/>
    <mergeCell ref="F19:G19"/>
    <mergeCell ref="H19:I19"/>
    <mergeCell ref="M19:N19"/>
    <mergeCell ref="C18:D18"/>
    <mergeCell ref="K18:L18"/>
    <mergeCell ref="C19:D19"/>
    <mergeCell ref="K19:L19"/>
    <mergeCell ref="H7:I7"/>
    <mergeCell ref="K4:L4"/>
    <mergeCell ref="K5:L5"/>
    <mergeCell ref="K6:L6"/>
    <mergeCell ref="A16:B16"/>
    <mergeCell ref="F16:G16"/>
    <mergeCell ref="H16:I16"/>
    <mergeCell ref="M16:N16"/>
    <mergeCell ref="A17:B17"/>
    <mergeCell ref="F17:G17"/>
    <mergeCell ref="H17:I17"/>
    <mergeCell ref="M17:N17"/>
    <mergeCell ref="A12:B12"/>
    <mergeCell ref="F12:G12"/>
    <mergeCell ref="H12:I12"/>
    <mergeCell ref="M12:N12"/>
    <mergeCell ref="A13:B13"/>
    <mergeCell ref="F13:G13"/>
    <mergeCell ref="H13:I13"/>
    <mergeCell ref="M13:N13"/>
    <mergeCell ref="C16:D16"/>
    <mergeCell ref="K16:L16"/>
    <mergeCell ref="C17:D17"/>
    <mergeCell ref="K17:L17"/>
    <mergeCell ref="K147:N147"/>
    <mergeCell ref="C143:D143"/>
    <mergeCell ref="K143:L143"/>
    <mergeCell ref="C144:D144"/>
    <mergeCell ref="K144:L144"/>
    <mergeCell ref="C142:D142"/>
    <mergeCell ref="K142:L142"/>
    <mergeCell ref="A141:D141"/>
    <mergeCell ref="F141:I141"/>
    <mergeCell ref="K141:N141"/>
    <mergeCell ref="A142:B142"/>
    <mergeCell ref="F142:G142"/>
    <mergeCell ref="H142:I142"/>
    <mergeCell ref="M142:N142"/>
    <mergeCell ref="A143:B143"/>
    <mergeCell ref="F143:G143"/>
    <mergeCell ref="H143:I143"/>
    <mergeCell ref="M143:N143"/>
    <mergeCell ref="K135:N135"/>
    <mergeCell ref="C128:D128"/>
    <mergeCell ref="K128:L128"/>
    <mergeCell ref="C129:D129"/>
    <mergeCell ref="K129:L129"/>
    <mergeCell ref="C127:D127"/>
    <mergeCell ref="K127:L127"/>
    <mergeCell ref="A126:D126"/>
    <mergeCell ref="F126:I126"/>
    <mergeCell ref="K126:N126"/>
    <mergeCell ref="A127:B127"/>
    <mergeCell ref="F127:G127"/>
    <mergeCell ref="H127:I127"/>
    <mergeCell ref="M127:N127"/>
    <mergeCell ref="A128:B128"/>
    <mergeCell ref="F128:G128"/>
    <mergeCell ref="H128:I128"/>
    <mergeCell ref="M128:N128"/>
    <mergeCell ref="K120:N120"/>
    <mergeCell ref="C116:D116"/>
    <mergeCell ref="K116:L116"/>
    <mergeCell ref="C117:D117"/>
    <mergeCell ref="K117:L117"/>
    <mergeCell ref="C115:D115"/>
    <mergeCell ref="K115:L115"/>
    <mergeCell ref="A114:D114"/>
    <mergeCell ref="F114:I114"/>
    <mergeCell ref="K114:N114"/>
    <mergeCell ref="A115:B115"/>
    <mergeCell ref="F115:G115"/>
    <mergeCell ref="H115:I115"/>
    <mergeCell ref="M115:N115"/>
    <mergeCell ref="A116:B116"/>
    <mergeCell ref="F116:G116"/>
    <mergeCell ref="H116:I116"/>
    <mergeCell ref="M116:N116"/>
    <mergeCell ref="K108:N108"/>
    <mergeCell ref="C104:D104"/>
    <mergeCell ref="K104:L104"/>
    <mergeCell ref="C105:D105"/>
    <mergeCell ref="K105:L105"/>
    <mergeCell ref="C103:D103"/>
    <mergeCell ref="K103:L103"/>
    <mergeCell ref="A102:D102"/>
    <mergeCell ref="F102:I102"/>
    <mergeCell ref="K102:N102"/>
    <mergeCell ref="A103:B103"/>
    <mergeCell ref="F103:G103"/>
    <mergeCell ref="H103:I103"/>
    <mergeCell ref="M103:N103"/>
    <mergeCell ref="A104:B104"/>
    <mergeCell ref="F104:G104"/>
    <mergeCell ref="H104:I104"/>
    <mergeCell ref="M104:N104"/>
    <mergeCell ref="K93:N93"/>
    <mergeCell ref="C89:D89"/>
    <mergeCell ref="K89:L89"/>
    <mergeCell ref="C90:D90"/>
    <mergeCell ref="K90:L90"/>
    <mergeCell ref="C88:D88"/>
    <mergeCell ref="K88:L88"/>
    <mergeCell ref="A87:D87"/>
    <mergeCell ref="F87:I87"/>
    <mergeCell ref="K87:N87"/>
    <mergeCell ref="A88:B88"/>
    <mergeCell ref="F88:G88"/>
    <mergeCell ref="H88:I88"/>
    <mergeCell ref="M88:N88"/>
    <mergeCell ref="A89:B89"/>
    <mergeCell ref="F89:G89"/>
    <mergeCell ref="H89:I89"/>
    <mergeCell ref="M89:N89"/>
    <mergeCell ref="K81:N81"/>
    <mergeCell ref="C77:D77"/>
    <mergeCell ref="K77:L77"/>
    <mergeCell ref="C78:D78"/>
    <mergeCell ref="K78:L78"/>
    <mergeCell ref="C76:D76"/>
    <mergeCell ref="K76:L76"/>
    <mergeCell ref="A75:D75"/>
    <mergeCell ref="F75:I75"/>
    <mergeCell ref="K75:N75"/>
    <mergeCell ref="A76:B76"/>
    <mergeCell ref="F76:G76"/>
    <mergeCell ref="H76:I76"/>
    <mergeCell ref="M76:N76"/>
    <mergeCell ref="A77:B77"/>
    <mergeCell ref="F77:G77"/>
    <mergeCell ref="H77:I77"/>
    <mergeCell ref="M77:N77"/>
    <mergeCell ref="K69:N69"/>
    <mergeCell ref="C62:D62"/>
    <mergeCell ref="K62:L62"/>
    <mergeCell ref="C63:D63"/>
    <mergeCell ref="K63:L63"/>
    <mergeCell ref="C61:D61"/>
    <mergeCell ref="K61:L61"/>
    <mergeCell ref="A60:D60"/>
    <mergeCell ref="F60:I60"/>
    <mergeCell ref="K60:N60"/>
    <mergeCell ref="A61:B61"/>
    <mergeCell ref="F61:G61"/>
    <mergeCell ref="H61:I61"/>
    <mergeCell ref="M61:N61"/>
    <mergeCell ref="A62:B62"/>
    <mergeCell ref="F62:G62"/>
    <mergeCell ref="H62:I62"/>
    <mergeCell ref="M62:N62"/>
    <mergeCell ref="K54:N54"/>
    <mergeCell ref="C50:D50"/>
    <mergeCell ref="K50:L50"/>
    <mergeCell ref="C51:D51"/>
    <mergeCell ref="K51:L51"/>
    <mergeCell ref="C49:D49"/>
    <mergeCell ref="K49:L49"/>
    <mergeCell ref="A48:D48"/>
    <mergeCell ref="F48:I48"/>
    <mergeCell ref="K48:N48"/>
    <mergeCell ref="A49:B49"/>
    <mergeCell ref="F49:G49"/>
    <mergeCell ref="H49:I49"/>
    <mergeCell ref="M49:N49"/>
    <mergeCell ref="A50:B50"/>
    <mergeCell ref="F50:G50"/>
    <mergeCell ref="H50:I50"/>
    <mergeCell ref="M50:N50"/>
    <mergeCell ref="K42:N42"/>
    <mergeCell ref="C38:D38"/>
    <mergeCell ref="K38:L38"/>
    <mergeCell ref="C39:D39"/>
    <mergeCell ref="K39:L39"/>
    <mergeCell ref="C37:D37"/>
    <mergeCell ref="K37:L37"/>
    <mergeCell ref="A36:D36"/>
    <mergeCell ref="F36:I36"/>
    <mergeCell ref="K36:N36"/>
    <mergeCell ref="A37:B37"/>
    <mergeCell ref="F37:G37"/>
    <mergeCell ref="H37:I37"/>
    <mergeCell ref="M37:N37"/>
    <mergeCell ref="A38:B38"/>
    <mergeCell ref="F38:G38"/>
    <mergeCell ref="H38:I38"/>
    <mergeCell ref="M38:N38"/>
    <mergeCell ref="K27:N27"/>
    <mergeCell ref="C23:D23"/>
    <mergeCell ref="K23:L23"/>
    <mergeCell ref="C24:D24"/>
    <mergeCell ref="K24:L24"/>
    <mergeCell ref="C22:D22"/>
    <mergeCell ref="K22:L22"/>
    <mergeCell ref="A21:D21"/>
    <mergeCell ref="F21:I21"/>
    <mergeCell ref="K21:N21"/>
    <mergeCell ref="A22:B22"/>
    <mergeCell ref="F22:G22"/>
    <mergeCell ref="H22:I22"/>
    <mergeCell ref="M22:N22"/>
    <mergeCell ref="A23:B23"/>
    <mergeCell ref="F23:G23"/>
    <mergeCell ref="H23:I23"/>
    <mergeCell ref="M23:N23"/>
    <mergeCell ref="K15:N15"/>
    <mergeCell ref="C11:D11"/>
    <mergeCell ref="K11:L11"/>
    <mergeCell ref="C12:D12"/>
    <mergeCell ref="K12:L12"/>
    <mergeCell ref="C10:D10"/>
    <mergeCell ref="K10:L10"/>
    <mergeCell ref="A9:D9"/>
    <mergeCell ref="F9:I9"/>
    <mergeCell ref="K9:N9"/>
    <mergeCell ref="A10:B10"/>
    <mergeCell ref="F10:G10"/>
    <mergeCell ref="H10:I10"/>
    <mergeCell ref="M10:N10"/>
    <mergeCell ref="A11:B11"/>
    <mergeCell ref="F11:G11"/>
    <mergeCell ref="H11:I11"/>
    <mergeCell ref="M11:N11"/>
    <mergeCell ref="C13:D13"/>
    <mergeCell ref="K13:L13"/>
    <mergeCell ref="A15:D15"/>
    <mergeCell ref="F15:I15"/>
    <mergeCell ref="A1:N1"/>
    <mergeCell ref="K7:L7"/>
    <mergeCell ref="K3:N3"/>
    <mergeCell ref="M4:N4"/>
    <mergeCell ref="M5:N5"/>
    <mergeCell ref="C4:D4"/>
    <mergeCell ref="C5:D5"/>
    <mergeCell ref="C6:D6"/>
    <mergeCell ref="C7:D7"/>
    <mergeCell ref="M6:N6"/>
    <mergeCell ref="M7:N7"/>
    <mergeCell ref="A3:D3"/>
    <mergeCell ref="A4:B4"/>
    <mergeCell ref="A5:B5"/>
    <mergeCell ref="A6:B6"/>
    <mergeCell ref="A7:B7"/>
    <mergeCell ref="F3:I3"/>
    <mergeCell ref="F4:G4"/>
    <mergeCell ref="H4:I4"/>
    <mergeCell ref="F5:G5"/>
    <mergeCell ref="H5:I5"/>
    <mergeCell ref="F6:G6"/>
    <mergeCell ref="H6:I6"/>
    <mergeCell ref="F7:G7"/>
  </mergeCells>
  <pageMargins left="0.7" right="0.7" top="0.75" bottom="0.75" header="0.3" footer="0.3"/>
  <pageSetup paperSize="9" orientation="landscape" horizontalDpi="4294967294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61"/>
  <sheetViews>
    <sheetView topLeftCell="A14" workbookViewId="0">
      <selection activeCell="A42" sqref="A42:D42"/>
    </sheetView>
  </sheetViews>
  <sheetFormatPr defaultColWidth="9" defaultRowHeight="15"/>
  <cols>
    <col min="1" max="1" width="14.140625" customWidth="1"/>
    <col min="3" max="3" width="18.28515625" customWidth="1"/>
    <col min="7" max="7" width="24.140625" customWidth="1"/>
    <col min="8" max="8" width="9.7109375" customWidth="1"/>
    <col min="9" max="9" width="13.42578125" customWidth="1"/>
  </cols>
  <sheetData>
    <row r="1" spans="1:10">
      <c r="A1" s="45" t="s">
        <v>67</v>
      </c>
      <c r="B1" s="45"/>
      <c r="C1" s="45"/>
      <c r="D1" s="45"/>
      <c r="E1" s="45"/>
      <c r="F1" s="45"/>
      <c r="G1" s="45"/>
      <c r="H1" s="45"/>
      <c r="I1" s="45"/>
      <c r="J1" s="45"/>
    </row>
    <row r="2" spans="1:10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>
      <c r="A3" s="67" t="s">
        <v>14</v>
      </c>
      <c r="B3" s="68"/>
      <c r="C3" s="68"/>
      <c r="D3" s="68"/>
      <c r="E3" s="68"/>
      <c r="F3" s="68"/>
      <c r="G3" s="68"/>
      <c r="H3" s="68"/>
      <c r="I3" s="68"/>
      <c r="J3" s="69"/>
    </row>
    <row r="4" spans="1:10">
      <c r="A4" s="4" t="s">
        <v>15</v>
      </c>
      <c r="B4" s="84">
        <f>'Individual Guest Orders'!B4:B4</f>
        <v>0</v>
      </c>
      <c r="C4" s="85"/>
      <c r="D4" s="4" t="s">
        <v>18</v>
      </c>
      <c r="E4" s="86">
        <f>'Individual Guest Orders'!D4</f>
        <v>0</v>
      </c>
      <c r="F4" s="86"/>
      <c r="G4" s="4" t="s">
        <v>19</v>
      </c>
      <c r="H4" s="5">
        <f>'Individual Guest Orders'!G4</f>
        <v>0</v>
      </c>
      <c r="I4" s="4" t="s">
        <v>20</v>
      </c>
      <c r="J4" s="5">
        <f>'Individual Guest Orders'!I4</f>
        <v>0</v>
      </c>
    </row>
    <row r="5" spans="1:10">
      <c r="A5" s="4" t="s">
        <v>16</v>
      </c>
      <c r="B5" s="87">
        <f>'Individual Guest Orders'!B5:B5</f>
        <v>0</v>
      </c>
      <c r="C5" s="88"/>
      <c r="D5" s="4" t="s">
        <v>17</v>
      </c>
      <c r="E5" s="89">
        <f>'Individual Guest Orders'!D5</f>
        <v>0</v>
      </c>
      <c r="F5" s="89"/>
      <c r="G5" s="89"/>
      <c r="H5" s="89"/>
      <c r="I5" s="6"/>
      <c r="J5" s="6"/>
    </row>
    <row r="6" spans="1:10">
      <c r="A6" s="3"/>
      <c r="B6" s="3"/>
      <c r="C6" s="3"/>
      <c r="D6" s="3"/>
      <c r="E6" s="3"/>
      <c r="F6" s="3"/>
      <c r="G6" s="3"/>
      <c r="H6" s="3"/>
      <c r="I6" s="3"/>
      <c r="J6" s="3"/>
    </row>
    <row r="7" spans="1:10">
      <c r="A7" s="67" t="s">
        <v>24</v>
      </c>
      <c r="B7" s="68"/>
      <c r="C7" s="68"/>
      <c r="D7" s="68"/>
      <c r="E7" s="69"/>
      <c r="F7" s="8"/>
      <c r="G7" s="79" t="s">
        <v>0</v>
      </c>
      <c r="H7" s="79"/>
      <c r="I7" s="79"/>
      <c r="J7" s="79"/>
    </row>
    <row r="8" spans="1:10">
      <c r="A8" s="18" t="s">
        <v>21</v>
      </c>
      <c r="B8" s="18" t="s">
        <v>8</v>
      </c>
      <c r="C8" s="18" t="s">
        <v>22</v>
      </c>
      <c r="D8" s="80" t="s">
        <v>23</v>
      </c>
      <c r="E8" s="81"/>
      <c r="F8" s="8"/>
      <c r="G8" s="79"/>
      <c r="H8" s="79"/>
      <c r="I8" s="79"/>
      <c r="J8" s="79"/>
    </row>
    <row r="9" spans="1:10">
      <c r="A9" s="5" t="s">
        <v>70</v>
      </c>
      <c r="B9" s="10" t="s">
        <v>2</v>
      </c>
      <c r="C9" s="10">
        <f>COUNTIF('Individual Guest Orders'!C8:C77,A9)</f>
        <v>0</v>
      </c>
      <c r="D9" s="82"/>
      <c r="E9" s="83"/>
      <c r="F9" s="8"/>
      <c r="G9" s="4" t="s">
        <v>21</v>
      </c>
      <c r="H9" s="4" t="s">
        <v>8</v>
      </c>
      <c r="I9" s="4" t="s">
        <v>22</v>
      </c>
      <c r="J9" s="4" t="s">
        <v>25</v>
      </c>
    </row>
    <row r="10" spans="1:10">
      <c r="A10" s="5" t="s">
        <v>57</v>
      </c>
      <c r="B10" s="12" t="s">
        <v>2</v>
      </c>
      <c r="C10" s="10">
        <f>COUNTIF('Individual Guest Orders'!C8:C77,A10)</f>
        <v>0</v>
      </c>
      <c r="D10" s="61">
        <f>J4-(C9+C10+C11+C12+C13+C14+C15+C16)</f>
        <v>0</v>
      </c>
      <c r="E10" s="62"/>
      <c r="F10" s="8"/>
      <c r="G10" s="5" t="s">
        <v>3</v>
      </c>
      <c r="H10" s="10">
        <v>2.95</v>
      </c>
      <c r="I10" s="10"/>
      <c r="J10" s="11">
        <f>I10*H10</f>
        <v>0</v>
      </c>
    </row>
    <row r="11" spans="1:10">
      <c r="A11" s="5" t="s">
        <v>1</v>
      </c>
      <c r="B11" s="10" t="s">
        <v>2</v>
      </c>
      <c r="C11" s="10">
        <f>COUNTIF('Individual Guest Orders'!C8:C77,A11)</f>
        <v>0</v>
      </c>
      <c r="D11" s="63"/>
      <c r="E11" s="64"/>
      <c r="F11" s="8"/>
      <c r="G11" s="5" t="s">
        <v>4</v>
      </c>
      <c r="H11" s="10">
        <v>2.95</v>
      </c>
      <c r="I11" s="10"/>
      <c r="J11" s="11">
        <f t="shared" ref="J11" si="0">I11*H11</f>
        <v>0</v>
      </c>
    </row>
    <row r="12" spans="1:10">
      <c r="A12" s="5" t="s">
        <v>58</v>
      </c>
      <c r="B12" s="10" t="s">
        <v>2</v>
      </c>
      <c r="C12" s="10">
        <f>COUNTIF('Individual Guest Orders'!C8:C77,A12)</f>
        <v>0</v>
      </c>
      <c r="D12" s="63"/>
      <c r="E12" s="64"/>
      <c r="F12" s="8"/>
      <c r="G12" s="5" t="s">
        <v>5</v>
      </c>
      <c r="H12" s="10">
        <v>2.95</v>
      </c>
      <c r="I12" s="10"/>
      <c r="J12" s="11">
        <f>I12*H12</f>
        <v>0</v>
      </c>
    </row>
    <row r="13" spans="1:10">
      <c r="A13" s="34" t="s">
        <v>59</v>
      </c>
      <c r="B13" s="10" t="s">
        <v>2</v>
      </c>
      <c r="C13" s="10">
        <f>COUNTIF('Individual Guest Orders'!C8:C77,A13)</f>
        <v>0</v>
      </c>
      <c r="D13" s="63"/>
      <c r="E13" s="64"/>
      <c r="F13" s="8"/>
      <c r="G13" s="13" t="s">
        <v>6</v>
      </c>
      <c r="H13" s="10">
        <v>3.5</v>
      </c>
      <c r="I13" s="10"/>
      <c r="J13" s="11">
        <f t="shared" ref="J13" si="1">I13*H13</f>
        <v>0</v>
      </c>
    </row>
    <row r="14" spans="1:10">
      <c r="A14" s="34" t="s">
        <v>71</v>
      </c>
      <c r="B14" s="10" t="s">
        <v>2</v>
      </c>
      <c r="C14" s="10">
        <f>COUNTIF('Individual Guest Orders'!C8:C77,A14)</f>
        <v>0</v>
      </c>
      <c r="D14" s="63"/>
      <c r="E14" s="64"/>
      <c r="F14" s="8"/>
      <c r="G14" s="13" t="s">
        <v>7</v>
      </c>
      <c r="H14" s="10">
        <v>3.5</v>
      </c>
      <c r="I14" s="10"/>
      <c r="J14" s="11">
        <f>I14*H14</f>
        <v>0</v>
      </c>
    </row>
    <row r="15" spans="1:10">
      <c r="A15" s="34" t="s">
        <v>60</v>
      </c>
      <c r="B15" s="10" t="s">
        <v>2</v>
      </c>
      <c r="C15" s="10">
        <f>COUNTIF('Individual Guest Orders'!C8:C77,A15)</f>
        <v>0</v>
      </c>
      <c r="D15" s="63"/>
      <c r="E15" s="64"/>
      <c r="F15" s="8"/>
      <c r="G15" s="6"/>
      <c r="H15" s="6"/>
      <c r="I15" s="6"/>
      <c r="J15" s="6"/>
    </row>
    <row r="16" spans="1:10">
      <c r="A16" s="34" t="s">
        <v>72</v>
      </c>
      <c r="B16" s="10" t="s">
        <v>2</v>
      </c>
      <c r="C16" s="10">
        <f>COUNTIF('Individual Guest Orders'!C8:C77,A16)</f>
        <v>0</v>
      </c>
      <c r="D16" s="65"/>
      <c r="E16" s="66"/>
      <c r="F16" s="8"/>
      <c r="G16" s="67" t="s">
        <v>33</v>
      </c>
      <c r="H16" s="68"/>
      <c r="I16" s="69"/>
    </row>
    <row r="17" spans="1:9">
      <c r="A17" s="6"/>
      <c r="B17" s="6"/>
      <c r="C17" s="6"/>
      <c r="D17" s="8"/>
      <c r="E17" s="8"/>
      <c r="F17" s="8"/>
      <c r="G17" s="18" t="s">
        <v>21</v>
      </c>
      <c r="H17" s="18" t="s">
        <v>8</v>
      </c>
      <c r="I17" s="18" t="s">
        <v>22</v>
      </c>
    </row>
    <row r="18" spans="1:9">
      <c r="A18" s="67" t="s">
        <v>26</v>
      </c>
      <c r="B18" s="68"/>
      <c r="C18" s="68"/>
      <c r="D18" s="68"/>
      <c r="E18" s="69"/>
      <c r="F18" s="8"/>
      <c r="G18" s="5" t="s">
        <v>12</v>
      </c>
      <c r="H18" s="11">
        <v>3.95</v>
      </c>
      <c r="I18" s="10">
        <f>COUNTIF('Individual Guest Orders'!E8:E77,G18)</f>
        <v>0</v>
      </c>
    </row>
    <row r="19" spans="1:9">
      <c r="A19" s="18" t="s">
        <v>21</v>
      </c>
      <c r="B19" s="18" t="s">
        <v>8</v>
      </c>
      <c r="C19" s="18" t="s">
        <v>22</v>
      </c>
      <c r="D19" s="90" t="s">
        <v>23</v>
      </c>
      <c r="E19" s="91"/>
      <c r="F19" s="8"/>
      <c r="G19" s="5" t="s">
        <v>56</v>
      </c>
      <c r="H19" s="11">
        <v>3.95</v>
      </c>
      <c r="I19" s="10">
        <f>COUNTIF('Individual Guest Orders'!E8:E77,G19)</f>
        <v>0</v>
      </c>
    </row>
    <row r="20" spans="1:9">
      <c r="A20" s="5" t="s">
        <v>77</v>
      </c>
      <c r="B20" s="40">
        <v>2.5</v>
      </c>
      <c r="C20" s="10">
        <f>COUNTIF('Individual Guest Orders'!D8:D77,A20)</f>
        <v>0</v>
      </c>
      <c r="D20" s="90"/>
      <c r="E20" s="91"/>
      <c r="F20" s="8"/>
      <c r="G20" s="5" t="s">
        <v>73</v>
      </c>
      <c r="H20" s="11">
        <v>3.95</v>
      </c>
      <c r="I20" s="10">
        <f>COUNTIF('Individual Guest Orders'!E8:E77,G20)</f>
        <v>0</v>
      </c>
    </row>
    <row r="21" spans="1:9" ht="15" customHeight="1">
      <c r="A21" s="37" t="s">
        <v>78</v>
      </c>
      <c r="B21" s="10" t="s">
        <v>2</v>
      </c>
      <c r="C21" s="10">
        <f>COUNTIF('Individual Guest Orders'!D8:D77,A21)</f>
        <v>0</v>
      </c>
      <c r="D21" s="61">
        <f>J4-(C20+C21+C22+C23+C24+C25+C26+C27+C28+C29+C30+C31)</f>
        <v>0</v>
      </c>
      <c r="E21" s="62"/>
      <c r="F21" s="8"/>
      <c r="G21" s="5" t="s">
        <v>13</v>
      </c>
      <c r="H21" s="11">
        <v>3.95</v>
      </c>
      <c r="I21" s="10">
        <f>COUNTIF('Individual Guest Orders'!E8:E77,G21)</f>
        <v>0</v>
      </c>
    </row>
    <row r="22" spans="1:9">
      <c r="A22" s="5" t="s">
        <v>62</v>
      </c>
      <c r="B22" s="10" t="s">
        <v>2</v>
      </c>
      <c r="C22" s="10">
        <f>COUNTIF('Individual Guest Orders'!D8:D77,A22)</f>
        <v>0</v>
      </c>
      <c r="D22" s="63"/>
      <c r="E22" s="64"/>
      <c r="F22" s="8"/>
      <c r="G22" s="5" t="s">
        <v>74</v>
      </c>
      <c r="H22" s="11">
        <v>3.95</v>
      </c>
      <c r="I22" s="10">
        <f>COUNTIF('Individual Guest Orders'!E8:E77,G22)</f>
        <v>0</v>
      </c>
    </row>
    <row r="23" spans="1:9">
      <c r="A23" s="37" t="s">
        <v>79</v>
      </c>
      <c r="B23" s="10" t="s">
        <v>2</v>
      </c>
      <c r="C23" s="10">
        <f>COUNTIF('Individual Guest Orders'!D8:D77,A23)</f>
        <v>0</v>
      </c>
      <c r="D23" s="63"/>
      <c r="E23" s="64"/>
      <c r="F23" s="8"/>
      <c r="G23" s="5" t="s">
        <v>75</v>
      </c>
      <c r="H23" s="11">
        <v>4.5</v>
      </c>
      <c r="I23" s="10">
        <f>COUNTIF('Individual Guest Orders'!E8:E77,G23)</f>
        <v>0</v>
      </c>
    </row>
    <row r="24" spans="1:9">
      <c r="A24" s="5" t="s">
        <v>80</v>
      </c>
      <c r="B24" s="12" t="s">
        <v>2</v>
      </c>
      <c r="C24" s="10">
        <f>COUNTIF('Individual Guest Orders'!D8:D77,A24)</f>
        <v>0</v>
      </c>
      <c r="D24" s="63"/>
      <c r="E24" s="64"/>
      <c r="F24" s="8"/>
      <c r="G24" s="5" t="s">
        <v>76</v>
      </c>
      <c r="H24" s="11">
        <v>3.95</v>
      </c>
      <c r="I24" s="10">
        <f>COUNTIF('Individual Guest Orders'!E8:E77,G24)</f>
        <v>0</v>
      </c>
    </row>
    <row r="25" spans="1:9">
      <c r="A25" s="5" t="s">
        <v>81</v>
      </c>
      <c r="B25" s="12" t="s">
        <v>2</v>
      </c>
      <c r="C25" s="10">
        <f>COUNTIF('Individual Guest Orders'!D8:D77,A25)</f>
        <v>0</v>
      </c>
      <c r="D25" s="63"/>
      <c r="E25" s="64"/>
      <c r="F25" s="8"/>
    </row>
    <row r="26" spans="1:9">
      <c r="A26" s="34" t="s">
        <v>82</v>
      </c>
      <c r="B26" s="12" t="s">
        <v>2</v>
      </c>
      <c r="C26" s="10">
        <f>COUNTIF('Individual Guest Orders'!D8:D77,A26)</f>
        <v>0</v>
      </c>
      <c r="D26" s="63"/>
      <c r="E26" s="64"/>
      <c r="F26" s="8"/>
    </row>
    <row r="27" spans="1:9">
      <c r="A27" s="34" t="s">
        <v>83</v>
      </c>
      <c r="B27" s="12" t="s">
        <v>2</v>
      </c>
      <c r="C27" s="10">
        <f>COUNTIF('Individual Guest Orders'!D8:D77,A27)</f>
        <v>0</v>
      </c>
      <c r="D27" s="63"/>
      <c r="E27" s="64"/>
      <c r="F27" s="8"/>
      <c r="G27" s="73" t="s">
        <v>51</v>
      </c>
      <c r="H27" s="74"/>
      <c r="I27" s="75"/>
    </row>
    <row r="28" spans="1:9">
      <c r="A28" s="34" t="s">
        <v>71</v>
      </c>
      <c r="B28" s="12" t="s">
        <v>2</v>
      </c>
      <c r="C28" s="10">
        <f>COUNTIF('Individual Guest Orders'!D8:D77,A28)</f>
        <v>0</v>
      </c>
      <c r="D28" s="63"/>
      <c r="E28" s="64"/>
      <c r="F28" s="8"/>
      <c r="G28" s="76"/>
      <c r="H28" s="77"/>
      <c r="I28" s="78"/>
    </row>
    <row r="29" spans="1:9">
      <c r="A29" s="34" t="s">
        <v>60</v>
      </c>
      <c r="B29" s="12" t="s">
        <v>2</v>
      </c>
      <c r="C29" s="10">
        <f>COUNTIF('Individual Guest Orders'!D8:D77,A29)</f>
        <v>0</v>
      </c>
      <c r="D29" s="63"/>
      <c r="E29" s="64"/>
      <c r="F29" s="8"/>
      <c r="G29" s="76"/>
      <c r="H29" s="77"/>
      <c r="I29" s="78"/>
    </row>
    <row r="30" spans="1:9">
      <c r="A30" s="34" t="s">
        <v>61</v>
      </c>
      <c r="B30" s="12" t="s">
        <v>2</v>
      </c>
      <c r="C30" s="10">
        <f>COUNTIF('Individual Guest Orders'!D8:D77,A30)</f>
        <v>0</v>
      </c>
      <c r="D30" s="63"/>
      <c r="E30" s="64"/>
      <c r="F30" s="8"/>
      <c r="G30" s="76"/>
      <c r="H30" s="77"/>
      <c r="I30" s="78"/>
    </row>
    <row r="31" spans="1:9">
      <c r="A31" s="5" t="s">
        <v>63</v>
      </c>
      <c r="B31" s="10" t="s">
        <v>2</v>
      </c>
      <c r="C31" s="10">
        <f>COUNTIF('Individual Guest Orders'!D8:D77,A31)</f>
        <v>0</v>
      </c>
      <c r="D31" s="65"/>
      <c r="E31" s="66"/>
      <c r="F31" s="8"/>
      <c r="G31" s="76"/>
      <c r="H31" s="77"/>
      <c r="I31" s="78"/>
    </row>
    <row r="32" spans="1:9">
      <c r="A32" s="6"/>
      <c r="B32" s="6"/>
      <c r="C32" s="6"/>
      <c r="D32" s="8"/>
      <c r="E32" s="8"/>
      <c r="F32" s="8"/>
      <c r="G32" s="76"/>
      <c r="H32" s="77"/>
      <c r="I32" s="78"/>
    </row>
    <row r="33" spans="1:10">
      <c r="A33" s="67" t="s">
        <v>28</v>
      </c>
      <c r="B33" s="68"/>
      <c r="C33" s="68"/>
      <c r="D33" s="68"/>
      <c r="E33" s="69"/>
      <c r="F33" s="8"/>
      <c r="G33" s="8"/>
      <c r="H33" s="8"/>
      <c r="I33" s="8"/>
      <c r="J33" s="8"/>
    </row>
    <row r="34" spans="1:10">
      <c r="A34" s="18" t="s">
        <v>21</v>
      </c>
      <c r="B34" s="18" t="s">
        <v>8</v>
      </c>
      <c r="C34" s="18" t="s">
        <v>22</v>
      </c>
      <c r="D34" s="80" t="s">
        <v>23</v>
      </c>
      <c r="E34" s="81"/>
      <c r="F34" s="8"/>
      <c r="G34" s="8"/>
      <c r="H34" s="8"/>
      <c r="I34" s="8"/>
      <c r="J34" s="8"/>
    </row>
    <row r="35" spans="1:10">
      <c r="A35" s="5" t="s">
        <v>64</v>
      </c>
      <c r="B35" s="10" t="s">
        <v>2</v>
      </c>
      <c r="C35" s="10">
        <f>COUNTIF('Individual Guest Orders'!F8:F77,A35)</f>
        <v>0</v>
      </c>
      <c r="D35" s="82"/>
      <c r="E35" s="83"/>
      <c r="F35" s="8"/>
      <c r="G35" s="67" t="s">
        <v>29</v>
      </c>
      <c r="H35" s="68"/>
      <c r="I35" s="68"/>
      <c r="J35" s="69"/>
    </row>
    <row r="36" spans="1:10" ht="15" customHeight="1">
      <c r="A36" s="5" t="s">
        <v>65</v>
      </c>
      <c r="B36" s="10" t="s">
        <v>2</v>
      </c>
      <c r="C36" s="10">
        <f>COUNTIF('Individual Guest Orders'!F8:F77,A36)</f>
        <v>0</v>
      </c>
      <c r="D36" s="61">
        <f>J4-(C35+C36+C37+C38+C39+C40)</f>
        <v>0</v>
      </c>
      <c r="E36" s="62"/>
      <c r="F36" s="8"/>
      <c r="G36" s="19" t="s">
        <v>27</v>
      </c>
      <c r="H36" s="70">
        <f>SUM(H38:J42)</f>
        <v>0</v>
      </c>
      <c r="I36" s="71"/>
      <c r="J36" s="72"/>
    </row>
    <row r="37" spans="1:10">
      <c r="A37" s="5" t="s">
        <v>66</v>
      </c>
      <c r="B37" s="10" t="s">
        <v>2</v>
      </c>
      <c r="C37" s="10">
        <f>COUNTIF('Individual Guest Orders'!F8:F77,A37)</f>
        <v>0</v>
      </c>
      <c r="D37" s="63"/>
      <c r="E37" s="64"/>
      <c r="F37" s="8"/>
      <c r="G37" s="67" t="s">
        <v>30</v>
      </c>
      <c r="H37" s="68"/>
      <c r="I37" s="68"/>
      <c r="J37" s="69"/>
    </row>
    <row r="38" spans="1:10">
      <c r="A38" s="5" t="s">
        <v>9</v>
      </c>
      <c r="B38" s="10" t="s">
        <v>2</v>
      </c>
      <c r="C38" s="10">
        <f>COUNTIF('Individual Guest Orders'!F8:F77,A38)</f>
        <v>0</v>
      </c>
      <c r="D38" s="63"/>
      <c r="E38" s="64"/>
      <c r="F38" s="8"/>
      <c r="G38" s="4" t="s">
        <v>31</v>
      </c>
      <c r="H38" s="70">
        <f>SUM(J10:J12)</f>
        <v>0</v>
      </c>
      <c r="I38" s="71"/>
      <c r="J38" s="72"/>
    </row>
    <row r="39" spans="1:10">
      <c r="A39" s="5" t="s">
        <v>10</v>
      </c>
      <c r="B39" s="12">
        <v>4</v>
      </c>
      <c r="C39" s="10">
        <f>COUNTIF('Individual Guest Orders'!F8:F77,A39)</f>
        <v>0</v>
      </c>
      <c r="D39" s="63"/>
      <c r="E39" s="64"/>
      <c r="F39" s="8"/>
      <c r="G39" s="4" t="s">
        <v>32</v>
      </c>
      <c r="H39" s="70">
        <f>D46</f>
        <v>0</v>
      </c>
      <c r="I39" s="71"/>
      <c r="J39" s="72"/>
    </row>
    <row r="40" spans="1:10">
      <c r="A40" s="5" t="s">
        <v>11</v>
      </c>
      <c r="B40" s="10" t="s">
        <v>2</v>
      </c>
      <c r="C40" s="10">
        <f>COUNTIF('Individual Guest Orders'!F8:F77,A40)</f>
        <v>0</v>
      </c>
      <c r="D40" s="65"/>
      <c r="E40" s="66"/>
      <c r="F40" s="8"/>
      <c r="G40" s="4" t="s">
        <v>33</v>
      </c>
      <c r="H40" s="70">
        <f>SUM(I18*H18)+(I19*H19)+(I20*H20)+(I21*H21)+(I22*H22)+(I23*H23)+(I23*H23)+(I24*H24)</f>
        <v>0</v>
      </c>
      <c r="I40" s="71"/>
      <c r="J40" s="72"/>
    </row>
    <row r="41" spans="1:10">
      <c r="A41" s="8"/>
      <c r="B41" s="8"/>
      <c r="C41" s="8"/>
      <c r="D41" s="8"/>
      <c r="E41" s="8"/>
      <c r="F41" s="8"/>
      <c r="G41" s="4" t="s">
        <v>34</v>
      </c>
      <c r="H41" s="70">
        <f>SUM(J13+J14)</f>
        <v>0</v>
      </c>
      <c r="I41" s="71"/>
      <c r="J41" s="72"/>
    </row>
    <row r="42" spans="1:10">
      <c r="A42" s="60" t="s">
        <v>53</v>
      </c>
      <c r="B42" s="60"/>
      <c r="C42" s="60"/>
      <c r="D42" s="60"/>
      <c r="E42" s="21"/>
      <c r="F42" s="8"/>
      <c r="G42" s="4" t="s">
        <v>35</v>
      </c>
      <c r="H42" s="70">
        <f>(H38+H39+H40+H41)*0.1</f>
        <v>0</v>
      </c>
      <c r="I42" s="71"/>
      <c r="J42" s="72"/>
    </row>
    <row r="43" spans="1:10">
      <c r="A43" s="13" t="s">
        <v>54</v>
      </c>
      <c r="B43" s="14">
        <v>14.95</v>
      </c>
      <c r="C43" s="5">
        <f>COUNTIF('Individual Guest Orders'!G8:G77,"2")</f>
        <v>0</v>
      </c>
      <c r="D43" s="15">
        <f>C43*B43</f>
        <v>0</v>
      </c>
      <c r="E43" s="22"/>
      <c r="F43" s="8"/>
      <c r="G43" s="17"/>
      <c r="H43" s="17"/>
      <c r="I43" s="17"/>
      <c r="J43" s="17"/>
    </row>
    <row r="44" spans="1:10">
      <c r="A44" s="13" t="s">
        <v>55</v>
      </c>
      <c r="B44" s="14">
        <v>18.95</v>
      </c>
      <c r="C44" s="5">
        <f>COUNTIF('Individual Guest Orders'!G8:G77,"3")</f>
        <v>0</v>
      </c>
      <c r="D44" s="15">
        <f>C44*B44</f>
        <v>0</v>
      </c>
      <c r="E44" s="22"/>
      <c r="F44" s="8"/>
      <c r="G44" s="17"/>
      <c r="H44" s="17"/>
      <c r="I44" s="17"/>
      <c r="J44" s="17"/>
    </row>
    <row r="45" spans="1:10">
      <c r="A45" s="13" t="s">
        <v>50</v>
      </c>
      <c r="B45" s="5" t="s">
        <v>8</v>
      </c>
      <c r="C45" s="16">
        <f>SUM(C10+C25+C39)</f>
        <v>0</v>
      </c>
      <c r="D45" s="20">
        <f>(B39*C39)</f>
        <v>0</v>
      </c>
      <c r="E45" s="22"/>
      <c r="F45" s="8"/>
      <c r="G45" s="17"/>
      <c r="H45" s="17"/>
      <c r="I45" s="17"/>
      <c r="J45" s="17"/>
    </row>
    <row r="46" spans="1:10">
      <c r="A46" s="60" t="s">
        <v>27</v>
      </c>
      <c r="B46" s="60"/>
      <c r="C46" s="60"/>
      <c r="D46" s="15">
        <f>D43+D44+D45</f>
        <v>0</v>
      </c>
      <c r="E46" s="22"/>
      <c r="F46" s="8"/>
      <c r="G46" s="7"/>
      <c r="H46" s="7"/>
      <c r="I46" s="7"/>
      <c r="J46" s="7"/>
    </row>
    <row r="47" spans="1:10">
      <c r="D47" s="22"/>
      <c r="E47" s="22"/>
      <c r="F47" s="8"/>
      <c r="G47" s="7"/>
      <c r="H47" s="7"/>
      <c r="I47" s="7"/>
      <c r="J47" s="7"/>
    </row>
    <row r="48" spans="1:10">
      <c r="D48" s="22"/>
      <c r="E48" s="22"/>
      <c r="F48" s="8"/>
    </row>
    <row r="49" spans="1:10">
      <c r="A49" s="17"/>
      <c r="B49" s="17"/>
      <c r="C49" s="17"/>
      <c r="D49" s="17"/>
      <c r="E49" s="17"/>
      <c r="F49" s="8"/>
    </row>
    <row r="50" spans="1:10">
      <c r="A50" s="17"/>
      <c r="B50" s="17"/>
      <c r="C50" s="17"/>
      <c r="D50" s="17"/>
      <c r="E50" s="17"/>
      <c r="F50" s="8"/>
    </row>
    <row r="51" spans="1:10">
      <c r="A51" s="17"/>
      <c r="B51" s="17"/>
      <c r="C51" s="17"/>
      <c r="D51" s="17"/>
      <c r="E51" s="17"/>
      <c r="F51" s="8"/>
    </row>
    <row r="52" spans="1:10">
      <c r="A52" s="17"/>
      <c r="B52" s="17"/>
      <c r="C52" s="17"/>
      <c r="D52" s="17"/>
      <c r="E52" s="17"/>
      <c r="F52" s="8"/>
    </row>
    <row r="53" spans="1:10">
      <c r="A53" s="7"/>
      <c r="B53" s="7"/>
      <c r="C53" s="7"/>
      <c r="D53" s="7"/>
      <c r="E53" s="7"/>
      <c r="F53" s="17"/>
    </row>
    <row r="54" spans="1:10">
      <c r="A54" s="7"/>
      <c r="B54" s="7"/>
      <c r="C54" s="7"/>
      <c r="D54" s="7"/>
      <c r="E54" s="7"/>
      <c r="F54" s="17"/>
    </row>
    <row r="55" spans="1:10">
      <c r="F55" s="17"/>
    </row>
    <row r="56" spans="1:10">
      <c r="F56" s="17"/>
    </row>
    <row r="57" spans="1:10">
      <c r="F57" s="7"/>
    </row>
    <row r="58" spans="1:10">
      <c r="F58" s="7"/>
    </row>
    <row r="59" spans="1:10">
      <c r="G59" s="8"/>
      <c r="H59" s="8"/>
      <c r="I59" s="8"/>
      <c r="J59" s="8"/>
    </row>
    <row r="60" spans="1:10">
      <c r="G60" s="8"/>
      <c r="H60" s="8"/>
      <c r="I60" s="8"/>
      <c r="J60" s="8"/>
    </row>
    <row r="61" spans="1:10">
      <c r="G61" s="8"/>
      <c r="H61" s="8"/>
      <c r="I61" s="8"/>
      <c r="J61" s="8"/>
    </row>
  </sheetData>
  <sheetProtection algorithmName="SHA-512" hashValue="Ir3XduhdnQQC6QXEivyZhvTG+XS4JohCzUO/36tIj6dWdtcdjHy2JNPIHBQhfUOkjY9f/vfE0OYEeWrcoQygXQ==" saltValue="RIQFvVTnt9TH2xYebvKr7Q==" spinCount="100000" sheet="1" objects="1" scenarios="1"/>
  <mergeCells count="29">
    <mergeCell ref="A46:C46"/>
    <mergeCell ref="A1:J1"/>
    <mergeCell ref="A3:J3"/>
    <mergeCell ref="B4:C4"/>
    <mergeCell ref="E4:F4"/>
    <mergeCell ref="B5:C5"/>
    <mergeCell ref="E5:H5"/>
    <mergeCell ref="H38:J38"/>
    <mergeCell ref="H39:J39"/>
    <mergeCell ref="A33:E33"/>
    <mergeCell ref="G35:J35"/>
    <mergeCell ref="D19:E20"/>
    <mergeCell ref="H36:J36"/>
    <mergeCell ref="G37:J37"/>
    <mergeCell ref="D21:E31"/>
    <mergeCell ref="H40:J40"/>
    <mergeCell ref="A42:D42"/>
    <mergeCell ref="D10:E16"/>
    <mergeCell ref="A7:E7"/>
    <mergeCell ref="A18:E18"/>
    <mergeCell ref="H41:J41"/>
    <mergeCell ref="H42:J42"/>
    <mergeCell ref="G27:I27"/>
    <mergeCell ref="G28:I32"/>
    <mergeCell ref="G7:J8"/>
    <mergeCell ref="D34:E35"/>
    <mergeCell ref="D36:E40"/>
    <mergeCell ref="D8:E9"/>
    <mergeCell ref="G16:I16"/>
  </mergeCells>
  <pageMargins left="0.69930555555555596" right="0.69930555555555596" top="0.75" bottom="0.75" header="0.3" footer="0.3"/>
  <pageSetup paperSize="9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7</vt:i4>
      </vt:variant>
    </vt:vector>
  </HeadingPairs>
  <TitlesOfParts>
    <vt:vector size="11" baseType="lpstr">
      <vt:lpstr>Express Menu</vt:lpstr>
      <vt:lpstr>Individual Guest Orders</vt:lpstr>
      <vt:lpstr>Guest Table Cards</vt:lpstr>
      <vt:lpstr>Pre-Order Summary</vt:lpstr>
      <vt:lpstr>ChristmasDesserts</vt:lpstr>
      <vt:lpstr>ChristmasLunchStarters</vt:lpstr>
      <vt:lpstr>ChristmasMains</vt:lpstr>
      <vt:lpstr>ChristmasSides</vt:lpstr>
      <vt:lpstr>ChristmasStarters</vt:lpstr>
      <vt:lpstr>SOUP</vt:lpstr>
      <vt:lpstr>STARTERS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Kanuback</dc:creator>
  <cp:lastModifiedBy>TNQ</cp:lastModifiedBy>
  <cp:lastPrinted>2017-08-08T17:26:51Z</cp:lastPrinted>
  <dcterms:created xsi:type="dcterms:W3CDTF">2015-10-09T11:33:00Z</dcterms:created>
  <dcterms:modified xsi:type="dcterms:W3CDTF">2017-10-11T16:15:34Z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1033-9.1.0.4674</vt:lpwstr>
  </property>
</Properties>
</file>